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92DC5414-E46E-440C-9B03-E010F764D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8" i="3" l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I18" i="3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H17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<sst xmlns="http://schemas.openxmlformats.org/spreadsheetml/2006/main" count="64" uniqueCount="55">
  <si>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</si>
  <si>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</si>
  <si>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</si>
  <si>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</si>
  <si>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</si>
  <si>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</si>
  <si>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</si>
  <si>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</si>
  <si>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</si>
  <si>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</si>
  <si>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</si>
  <si>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</si>
  <si>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</si>
  <si>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</si>
  <si>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</si>
  <si>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</si>
  <si>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</si>
  <si>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</si>
  <si>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</si>
  <si>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</si>
  <si>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</si>
  <si>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</si>
  <si>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</si>
  <si>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</si>
  <si>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</si>
  <si>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</si>
  <si>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</si>
  <si>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</si>
  <si>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</si>
  <si>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</si>
  <si>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</si>
  <si>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</si>
  <si>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</si>
  <si>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</si>
  <si>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**ONE</t>
    <phoneticPr fontId="5"/>
  </si>
  <si>
    <t>078E</t>
    <phoneticPr fontId="5"/>
  </si>
  <si>
    <t>ONE HELSINKI</t>
    <phoneticPr fontId="5"/>
  </si>
  <si>
    <t>061E</t>
    <phoneticPr fontId="5"/>
  </si>
  <si>
    <t>NYK VIRGO</t>
    <phoneticPr fontId="5"/>
  </si>
  <si>
    <t>086E</t>
    <phoneticPr fontId="5"/>
  </si>
  <si>
    <t>NYK OCEANUS</t>
    <phoneticPr fontId="5"/>
  </si>
  <si>
    <t>NYK VEGA</t>
    <phoneticPr fontId="5"/>
  </si>
  <si>
    <t>083E</t>
    <phoneticPr fontId="5"/>
  </si>
  <si>
    <t>*04/18</t>
    <phoneticPr fontId="5"/>
  </si>
  <si>
    <t>*04/23</t>
    <phoneticPr fontId="5"/>
  </si>
  <si>
    <t>*04/24</t>
    <phoneticPr fontId="5"/>
  </si>
  <si>
    <t>ONE HOUSTON</t>
    <phoneticPr fontId="5"/>
  </si>
  <si>
    <t>059E</t>
    <phoneticPr fontId="5"/>
  </si>
  <si>
    <t>*04/25</t>
    <phoneticPr fontId="5"/>
  </si>
  <si>
    <t>*04/28</t>
    <phoneticPr fontId="5"/>
  </si>
  <si>
    <t>NO SERVICE</t>
    <phoneticPr fontId="5"/>
  </si>
  <si>
    <t>ONE HONG KONG</t>
    <phoneticPr fontId="5"/>
  </si>
  <si>
    <t>085E</t>
    <phoneticPr fontId="5"/>
  </si>
  <si>
    <t>NYK VENUS</t>
    <phoneticPr fontId="5"/>
  </si>
  <si>
    <t>080E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</si>
</sst>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19">
      <alignment vertical="center"/>
    </xf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165" fontId="24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2" fillId="6" borderId="33" xfId="0" applyNumberFormat="1" applyFont="1" applyFill="1" applyBorder="1" applyAlignment="1" applyProtection="1">
      <alignment horizontal="right" vertical="center"/>
      <protection locked="0"/>
    </xf>
    <xf numFmtId="167" fontId="22" fillId="6" borderId="34" xfId="0" applyNumberFormat="1" applyFont="1" applyFill="1" applyBorder="1" applyAlignment="1" applyProtection="1">
      <alignment horizontal="left" vertical="center"/>
      <protection locked="0"/>
    </xf>
    <xf numFmtId="165" fontId="22" fillId="6" borderId="3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165" fontId="22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7" borderId="25" xfId="1" applyFont="1" applyFill="1" applyBorder="1" applyAlignment="1" applyProtection="1">
      <alignment horizontal="center" vertical="center"/>
      <protection locked="0"/>
    </xf>
    <xf numFmtId="0" fontId="22" fillId="7" borderId="21" xfId="1" applyFont="1" applyFill="1" applyBorder="1" applyAlignment="1" applyProtection="1">
      <alignment horizontal="center" vertical="center"/>
      <protection locked="0"/>
    </xf>
    <xf numFmtId="0" fontId="22" fillId="7" borderId="21" xfId="1" applyFont="1" applyFill="1" applyBorder="1" applyProtection="1">
      <alignment vertical="center"/>
      <protection locked="0"/>
    </xf>
    <xf numFmtId="0" fontId="22" fillId="7" borderId="23" xfId="1" applyFont="1" applyFill="1" applyBorder="1" applyProtection="1">
      <alignment vertical="center"/>
      <protection locked="0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zoomScale="60" zoomScaleNormal="60" workbookViewId="0">
      <selection activeCell="R23" sqref="R23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80"/>
      <c r="E1" s="81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2" t="s">
        <v>29</v>
      </c>
      <c r="C2" s="81"/>
      <c r="D2" s="81"/>
      <c r="E2" s="81"/>
      <c r="F2" s="81"/>
      <c r="G2" s="81"/>
      <c r="H2" s="81"/>
      <c r="I2" s="81"/>
      <c r="J2" s="81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81"/>
      <c r="C3" s="81"/>
      <c r="D3" s="81"/>
      <c r="E3" s="81"/>
      <c r="F3" s="81"/>
      <c r="G3" s="81"/>
      <c r="H3" s="81"/>
      <c r="I3" s="81"/>
      <c r="J3" s="81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45749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3"/>
      <c r="N4" s="81"/>
      <c r="O4" s="81"/>
      <c r="P4" s="81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4" t="s">
        <v>2</v>
      </c>
      <c r="E8" s="87" t="s">
        <v>3</v>
      </c>
      <c r="F8" s="88" t="s">
        <v>4</v>
      </c>
      <c r="G8" s="91" t="s">
        <v>5</v>
      </c>
      <c r="H8" s="92"/>
      <c r="I8" s="97" t="s">
        <v>6</v>
      </c>
      <c r="J8" s="98"/>
      <c r="K8" s="92"/>
      <c r="L8" s="19" t="s">
        <v>7</v>
      </c>
      <c r="M8" s="99" t="s">
        <v>7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2"/>
      <c r="Z8" s="1"/>
      <c r="AA8" s="1"/>
    </row>
    <row r="9" spans="1:27" ht="21.75" customHeight="1">
      <c r="A9" s="1"/>
      <c r="B9" s="20"/>
      <c r="C9" s="21"/>
      <c r="D9" s="85"/>
      <c r="E9" s="85"/>
      <c r="F9" s="89"/>
      <c r="G9" s="100" t="s">
        <v>31</v>
      </c>
      <c r="H9" s="101"/>
      <c r="I9" s="103" t="s">
        <v>32</v>
      </c>
      <c r="J9" s="103" t="s">
        <v>33</v>
      </c>
      <c r="K9" s="105" t="s">
        <v>31</v>
      </c>
      <c r="L9" s="106" t="s">
        <v>8</v>
      </c>
      <c r="M9" s="22" t="s">
        <v>9</v>
      </c>
      <c r="N9" s="95" t="s">
        <v>10</v>
      </c>
      <c r="O9" s="93" t="s">
        <v>11</v>
      </c>
      <c r="P9" s="95" t="s">
        <v>12</v>
      </c>
      <c r="Q9" s="93" t="s">
        <v>13</v>
      </c>
      <c r="R9" s="95" t="s">
        <v>14</v>
      </c>
      <c r="S9" s="93" t="s">
        <v>15</v>
      </c>
      <c r="T9" s="95" t="s">
        <v>16</v>
      </c>
      <c r="U9" s="93" t="s">
        <v>17</v>
      </c>
      <c r="V9" s="95" t="s">
        <v>18</v>
      </c>
      <c r="W9" s="93" t="s">
        <v>19</v>
      </c>
      <c r="X9" s="95" t="s">
        <v>20</v>
      </c>
      <c r="Y9" s="104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6"/>
      <c r="E10" s="86"/>
      <c r="F10" s="90"/>
      <c r="G10" s="94"/>
      <c r="H10" s="102"/>
      <c r="I10" s="94"/>
      <c r="J10" s="94"/>
      <c r="K10" s="90"/>
      <c r="L10" s="102"/>
      <c r="M10" s="25" t="s">
        <v>23</v>
      </c>
      <c r="N10" s="96"/>
      <c r="O10" s="94"/>
      <c r="P10" s="96"/>
      <c r="Q10" s="94"/>
      <c r="R10" s="96"/>
      <c r="S10" s="94"/>
      <c r="T10" s="96"/>
      <c r="U10" s="94"/>
      <c r="V10" s="96"/>
      <c r="W10" s="94"/>
      <c r="X10" s="96"/>
      <c r="Y10" s="90"/>
      <c r="Z10" s="1"/>
      <c r="AA10" s="1"/>
    </row>
    <row r="11" spans="1:27" ht="27" customHeight="1" thickTop="1">
      <c r="A11" s="26"/>
      <c r="B11" s="40"/>
      <c r="C11" s="60">
        <v>14</v>
      </c>
      <c r="D11" s="51" t="s">
        <v>36</v>
      </c>
      <c r="E11" s="42" t="s">
        <v>37</v>
      </c>
      <c r="F11" s="43" t="s">
        <v>34</v>
      </c>
      <c r="G11" s="44">
        <v>45757</v>
      </c>
      <c r="H11" s="45">
        <f t="shared" ref="H11:H15" si="0">G11+1</f>
        <v>45758</v>
      </c>
      <c r="I11" s="57">
        <f t="shared" ref="I11:I13" si="1">G11-10</f>
        <v>45747</v>
      </c>
      <c r="J11" s="46">
        <f t="shared" ref="J11:J13" si="2">G11-7</f>
        <v>45750</v>
      </c>
      <c r="K11" s="47">
        <f t="shared" ref="K11:K13" si="3">G11-6</f>
        <v>45751</v>
      </c>
      <c r="L11" s="48">
        <f t="shared" ref="L11:L15" si="4">G11+13</f>
        <v>45770</v>
      </c>
      <c r="M11" s="53">
        <f t="shared" ref="M11:M15" si="5">L11+5</f>
        <v>45775</v>
      </c>
      <c r="N11" s="48">
        <f t="shared" ref="N11:N15" si="6">M11+4</f>
        <v>45779</v>
      </c>
      <c r="O11" s="49">
        <f t="shared" ref="O11:P15" si="7">N11+1</f>
        <v>45780</v>
      </c>
      <c r="P11" s="48">
        <f t="shared" si="7"/>
        <v>45781</v>
      </c>
      <c r="Q11" s="49">
        <f t="shared" ref="Q11:Q15" si="8">P11+2</f>
        <v>45783</v>
      </c>
      <c r="R11" s="48">
        <f t="shared" ref="R11:T15" si="9">Q11+1</f>
        <v>45784</v>
      </c>
      <c r="S11" s="49">
        <f t="shared" si="9"/>
        <v>45785</v>
      </c>
      <c r="T11" s="48">
        <f t="shared" si="9"/>
        <v>45786</v>
      </c>
      <c r="U11" s="49">
        <f t="shared" ref="U11:U15" si="10">T11+2</f>
        <v>45788</v>
      </c>
      <c r="V11" s="48">
        <f t="shared" ref="V11:V15" si="11">U11+1</f>
        <v>45789</v>
      </c>
      <c r="W11" s="49">
        <f t="shared" ref="W11:W15" si="12">V11+2</f>
        <v>45791</v>
      </c>
      <c r="X11" s="48">
        <f t="shared" ref="X11:X15" si="13">W11+1</f>
        <v>45792</v>
      </c>
      <c r="Y11" s="50">
        <f t="shared" ref="Y11:Y15" si="14">X11+4</f>
        <v>45796</v>
      </c>
      <c r="Z11" s="1"/>
      <c r="AA11" s="1"/>
    </row>
    <row r="12" spans="1:27" ht="27" customHeight="1">
      <c r="A12" s="26"/>
      <c r="B12" s="41"/>
      <c r="C12" s="56">
        <v>15</v>
      </c>
      <c r="D12" s="51" t="s">
        <v>38</v>
      </c>
      <c r="E12" s="42" t="s">
        <v>39</v>
      </c>
      <c r="F12" s="43" t="s">
        <v>34</v>
      </c>
      <c r="G12" s="44">
        <v>45764</v>
      </c>
      <c r="H12" s="45">
        <f t="shared" si="0"/>
        <v>45765</v>
      </c>
      <c r="I12" s="57">
        <f t="shared" si="1"/>
        <v>45754</v>
      </c>
      <c r="J12" s="46">
        <f t="shared" si="2"/>
        <v>45757</v>
      </c>
      <c r="K12" s="47">
        <f t="shared" si="3"/>
        <v>45758</v>
      </c>
      <c r="L12" s="48">
        <f t="shared" si="4"/>
        <v>45777</v>
      </c>
      <c r="M12" s="53">
        <f t="shared" si="5"/>
        <v>45782</v>
      </c>
      <c r="N12" s="48">
        <f t="shared" si="6"/>
        <v>45786</v>
      </c>
      <c r="O12" s="49">
        <f t="shared" si="7"/>
        <v>45787</v>
      </c>
      <c r="P12" s="48">
        <f t="shared" si="7"/>
        <v>45788</v>
      </c>
      <c r="Q12" s="49">
        <f t="shared" si="8"/>
        <v>45790</v>
      </c>
      <c r="R12" s="48">
        <f t="shared" si="9"/>
        <v>45791</v>
      </c>
      <c r="S12" s="49">
        <f t="shared" si="9"/>
        <v>45792</v>
      </c>
      <c r="T12" s="48">
        <f t="shared" si="9"/>
        <v>45793</v>
      </c>
      <c r="U12" s="49">
        <f t="shared" si="10"/>
        <v>45795</v>
      </c>
      <c r="V12" s="48">
        <f t="shared" si="11"/>
        <v>45796</v>
      </c>
      <c r="W12" s="49">
        <f t="shared" si="12"/>
        <v>45798</v>
      </c>
      <c r="X12" s="48">
        <f t="shared" si="13"/>
        <v>45799</v>
      </c>
      <c r="Y12" s="50">
        <f t="shared" si="14"/>
        <v>45803</v>
      </c>
      <c r="Z12" s="1"/>
      <c r="AA12" s="1"/>
    </row>
    <row r="13" spans="1:27" ht="27" customHeight="1">
      <c r="A13" s="26"/>
      <c r="B13" s="41"/>
      <c r="C13" s="60">
        <v>16</v>
      </c>
      <c r="D13" s="61" t="s">
        <v>40</v>
      </c>
      <c r="E13" s="62" t="s">
        <v>35</v>
      </c>
      <c r="F13" s="52" t="s">
        <v>34</v>
      </c>
      <c r="G13" s="63">
        <v>45771</v>
      </c>
      <c r="H13" s="64">
        <f t="shared" si="0"/>
        <v>45772</v>
      </c>
      <c r="I13" s="57">
        <f t="shared" si="1"/>
        <v>45761</v>
      </c>
      <c r="J13" s="107">
        <f t="shared" si="2"/>
        <v>45764</v>
      </c>
      <c r="K13" s="69">
        <f t="shared" si="3"/>
        <v>45765</v>
      </c>
      <c r="L13" s="65">
        <f t="shared" si="4"/>
        <v>45784</v>
      </c>
      <c r="M13" s="53">
        <f t="shared" si="5"/>
        <v>45789</v>
      </c>
      <c r="N13" s="65">
        <f t="shared" si="6"/>
        <v>45793</v>
      </c>
      <c r="O13" s="66">
        <f t="shared" si="7"/>
        <v>45794</v>
      </c>
      <c r="P13" s="65">
        <f t="shared" si="7"/>
        <v>45795</v>
      </c>
      <c r="Q13" s="66">
        <f t="shared" si="8"/>
        <v>45797</v>
      </c>
      <c r="R13" s="65">
        <f t="shared" si="9"/>
        <v>45798</v>
      </c>
      <c r="S13" s="66">
        <f t="shared" si="9"/>
        <v>45799</v>
      </c>
      <c r="T13" s="65">
        <f t="shared" si="9"/>
        <v>45800</v>
      </c>
      <c r="U13" s="66">
        <f t="shared" si="10"/>
        <v>45802</v>
      </c>
      <c r="V13" s="65">
        <f t="shared" si="11"/>
        <v>45803</v>
      </c>
      <c r="W13" s="66">
        <f t="shared" si="12"/>
        <v>45805</v>
      </c>
      <c r="X13" s="65">
        <f t="shared" si="13"/>
        <v>45806</v>
      </c>
      <c r="Y13" s="67">
        <f t="shared" si="14"/>
        <v>45810</v>
      </c>
      <c r="Z13" s="1"/>
      <c r="AA13" s="1"/>
    </row>
    <row r="14" spans="1:27" ht="27" customHeight="1">
      <c r="A14" s="26"/>
      <c r="B14" s="41"/>
      <c r="C14" s="60">
        <v>17</v>
      </c>
      <c r="D14" s="61" t="s">
        <v>41</v>
      </c>
      <c r="E14" s="62" t="s">
        <v>42</v>
      </c>
      <c r="F14" s="52" t="s">
        <v>34</v>
      </c>
      <c r="G14" s="63">
        <v>45778</v>
      </c>
      <c r="H14" s="64">
        <f t="shared" si="0"/>
        <v>45779</v>
      </c>
      <c r="I14" s="59" t="s">
        <v>43</v>
      </c>
      <c r="J14" s="108" t="s">
        <v>44</v>
      </c>
      <c r="K14" s="109" t="s">
        <v>45</v>
      </c>
      <c r="L14" s="65">
        <f t="shared" si="4"/>
        <v>45791</v>
      </c>
      <c r="M14" s="53">
        <f t="shared" si="5"/>
        <v>45796</v>
      </c>
      <c r="N14" s="65">
        <f t="shared" si="6"/>
        <v>45800</v>
      </c>
      <c r="O14" s="66">
        <f t="shared" si="7"/>
        <v>45801</v>
      </c>
      <c r="P14" s="65">
        <f t="shared" si="7"/>
        <v>45802</v>
      </c>
      <c r="Q14" s="66">
        <f t="shared" si="8"/>
        <v>45804</v>
      </c>
      <c r="R14" s="65">
        <f t="shared" si="9"/>
        <v>45805</v>
      </c>
      <c r="S14" s="66">
        <f t="shared" si="9"/>
        <v>45806</v>
      </c>
      <c r="T14" s="65">
        <f t="shared" si="9"/>
        <v>45807</v>
      </c>
      <c r="U14" s="66">
        <f t="shared" si="10"/>
        <v>45809</v>
      </c>
      <c r="V14" s="65">
        <f t="shared" si="11"/>
        <v>45810</v>
      </c>
      <c r="W14" s="66">
        <f t="shared" si="12"/>
        <v>45812</v>
      </c>
      <c r="X14" s="65">
        <f t="shared" si="13"/>
        <v>45813</v>
      </c>
      <c r="Y14" s="67">
        <f t="shared" si="14"/>
        <v>45817</v>
      </c>
      <c r="Z14" s="1"/>
      <c r="AA14" s="1"/>
    </row>
    <row r="15" spans="1:27" ht="27" customHeight="1">
      <c r="A15" s="26"/>
      <c r="B15" s="41"/>
      <c r="C15" s="56">
        <v>18</v>
      </c>
      <c r="D15" s="51" t="s">
        <v>46</v>
      </c>
      <c r="E15" s="42" t="s">
        <v>47</v>
      </c>
      <c r="F15" s="43" t="s">
        <v>34</v>
      </c>
      <c r="G15" s="44">
        <v>45785</v>
      </c>
      <c r="H15" s="45">
        <f t="shared" si="0"/>
        <v>45786</v>
      </c>
      <c r="I15" s="59" t="s">
        <v>45</v>
      </c>
      <c r="J15" s="108" t="s">
        <v>48</v>
      </c>
      <c r="K15" s="109" t="s">
        <v>49</v>
      </c>
      <c r="L15" s="48">
        <f t="shared" si="4"/>
        <v>45798</v>
      </c>
      <c r="M15" s="53">
        <f t="shared" si="5"/>
        <v>45803</v>
      </c>
      <c r="N15" s="48">
        <f t="shared" si="6"/>
        <v>45807</v>
      </c>
      <c r="O15" s="49">
        <f t="shared" si="7"/>
        <v>45808</v>
      </c>
      <c r="P15" s="48">
        <f t="shared" si="7"/>
        <v>45809</v>
      </c>
      <c r="Q15" s="49">
        <f t="shared" si="8"/>
        <v>45811</v>
      </c>
      <c r="R15" s="48">
        <f t="shared" si="9"/>
        <v>45812</v>
      </c>
      <c r="S15" s="49">
        <f t="shared" si="9"/>
        <v>45813</v>
      </c>
      <c r="T15" s="48">
        <f t="shared" si="9"/>
        <v>45814</v>
      </c>
      <c r="U15" s="49">
        <f t="shared" si="10"/>
        <v>45816</v>
      </c>
      <c r="V15" s="48">
        <f t="shared" si="11"/>
        <v>45817</v>
      </c>
      <c r="W15" s="49">
        <f t="shared" si="12"/>
        <v>45819</v>
      </c>
      <c r="X15" s="48">
        <f t="shared" si="13"/>
        <v>45820</v>
      </c>
      <c r="Y15" s="50">
        <f t="shared" si="14"/>
        <v>45824</v>
      </c>
      <c r="Z15" s="1"/>
      <c r="AA15" s="29"/>
    </row>
    <row r="16" spans="1:27" ht="27" customHeight="1">
      <c r="A16" s="26"/>
      <c r="B16" s="41"/>
      <c r="C16" s="60">
        <v>19</v>
      </c>
      <c r="D16" s="110" t="s">
        <v>50</v>
      </c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3"/>
      <c r="Z16" s="1"/>
      <c r="AA16" s="29"/>
    </row>
    <row r="17" spans="1:27" ht="27" customHeight="1">
      <c r="A17" s="26"/>
      <c r="B17" s="41"/>
      <c r="C17" s="56">
        <v>20</v>
      </c>
      <c r="D17" s="51" t="s">
        <v>51</v>
      </c>
      <c r="E17" s="42" t="s">
        <v>52</v>
      </c>
      <c r="F17" s="43" t="s">
        <v>34</v>
      </c>
      <c r="G17" s="44">
        <v>45799</v>
      </c>
      <c r="H17" s="45">
        <f t="shared" ref="H17:H18" si="15">G17+1</f>
        <v>45800</v>
      </c>
      <c r="I17" s="57">
        <f t="shared" ref="I17:I18" si="16">G17-10</f>
        <v>45789</v>
      </c>
      <c r="J17" s="46">
        <f t="shared" ref="J17:J18" si="17">G17-7</f>
        <v>45792</v>
      </c>
      <c r="K17" s="47">
        <f t="shared" ref="K17:K18" si="18">G17-6</f>
        <v>45793</v>
      </c>
      <c r="L17" s="48">
        <f t="shared" ref="L17:L18" si="19">G17+13</f>
        <v>45812</v>
      </c>
      <c r="M17" s="53">
        <f t="shared" ref="M17:M18" si="20">L17+5</f>
        <v>45817</v>
      </c>
      <c r="N17" s="48">
        <f t="shared" ref="N17:N18" si="21">M17+4</f>
        <v>45821</v>
      </c>
      <c r="O17" s="49">
        <f t="shared" ref="O17:P18" si="22">N17+1</f>
        <v>45822</v>
      </c>
      <c r="P17" s="48">
        <f t="shared" si="22"/>
        <v>45823</v>
      </c>
      <c r="Q17" s="49">
        <f t="shared" ref="Q17:Q18" si="23">P17+2</f>
        <v>45825</v>
      </c>
      <c r="R17" s="48">
        <f t="shared" ref="R17:T18" si="24">Q17+1</f>
        <v>45826</v>
      </c>
      <c r="S17" s="49">
        <f t="shared" si="24"/>
        <v>45827</v>
      </c>
      <c r="T17" s="48">
        <f t="shared" si="24"/>
        <v>45828</v>
      </c>
      <c r="U17" s="49">
        <f t="shared" ref="U17:U18" si="25">T17+2</f>
        <v>45830</v>
      </c>
      <c r="V17" s="48">
        <f t="shared" ref="V17:V18" si="26">U17+1</f>
        <v>45831</v>
      </c>
      <c r="W17" s="49">
        <f t="shared" ref="W17:W18" si="27">V17+2</f>
        <v>45833</v>
      </c>
      <c r="X17" s="48">
        <f t="shared" ref="X17:X18" si="28">W17+1</f>
        <v>45834</v>
      </c>
      <c r="Y17" s="50">
        <f t="shared" ref="Y17:Y18" si="29">X17+4</f>
        <v>45838</v>
      </c>
      <c r="Z17" s="1"/>
      <c r="AA17" s="1"/>
    </row>
    <row r="18" spans="1:27" ht="29.4" customHeight="1" thickBot="1">
      <c r="A18" s="26"/>
      <c r="B18" s="68"/>
      <c r="C18" s="58">
        <v>21</v>
      </c>
      <c r="D18" s="54" t="s">
        <v>53</v>
      </c>
      <c r="E18" s="55" t="s">
        <v>54</v>
      </c>
      <c r="F18" s="70" t="s">
        <v>34</v>
      </c>
      <c r="G18" s="71">
        <v>45806</v>
      </c>
      <c r="H18" s="72">
        <f t="shared" si="15"/>
        <v>45807</v>
      </c>
      <c r="I18" s="73">
        <f t="shared" si="16"/>
        <v>45796</v>
      </c>
      <c r="J18" s="74">
        <f t="shared" si="17"/>
        <v>45799</v>
      </c>
      <c r="K18" s="75">
        <f t="shared" si="18"/>
        <v>45800</v>
      </c>
      <c r="L18" s="76">
        <f t="shared" si="19"/>
        <v>45819</v>
      </c>
      <c r="M18" s="77">
        <f t="shared" si="20"/>
        <v>45824</v>
      </c>
      <c r="N18" s="76">
        <f t="shared" si="21"/>
        <v>45828</v>
      </c>
      <c r="O18" s="78">
        <f t="shared" si="22"/>
        <v>45829</v>
      </c>
      <c r="P18" s="76">
        <f t="shared" si="22"/>
        <v>45830</v>
      </c>
      <c r="Q18" s="78">
        <f t="shared" si="23"/>
        <v>45832</v>
      </c>
      <c r="R18" s="76">
        <f t="shared" si="24"/>
        <v>45833</v>
      </c>
      <c r="S18" s="78">
        <f t="shared" si="24"/>
        <v>45834</v>
      </c>
      <c r="T18" s="76">
        <f t="shared" si="24"/>
        <v>45835</v>
      </c>
      <c r="U18" s="78">
        <f t="shared" si="25"/>
        <v>45837</v>
      </c>
      <c r="V18" s="76">
        <f t="shared" si="26"/>
        <v>45838</v>
      </c>
      <c r="W18" s="78">
        <f t="shared" si="27"/>
        <v>45840</v>
      </c>
      <c r="X18" s="76">
        <f t="shared" si="28"/>
        <v>45841</v>
      </c>
      <c r="Y18" s="79">
        <f t="shared" si="29"/>
        <v>45845</v>
      </c>
      <c r="Z18" s="1"/>
      <c r="AA18" s="1"/>
    </row>
    <row r="19" spans="1:27" ht="21.75" customHeight="1">
      <c r="A19" s="1"/>
      <c r="B19" s="27"/>
      <c r="C19" s="27"/>
      <c r="D19" s="27"/>
      <c r="E19" s="28"/>
      <c r="F19" s="31"/>
      <c r="G19" s="32"/>
      <c r="H19" s="33"/>
      <c r="I19" s="32"/>
      <c r="J19" s="33"/>
      <c r="K19" s="33"/>
      <c r="L19" s="33"/>
      <c r="M19" s="33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34" t="s">
        <v>24</v>
      </c>
      <c r="C20" s="34"/>
      <c r="D20" s="34"/>
      <c r="E20" s="3"/>
      <c r="F20" s="3"/>
      <c r="G20" s="34" t="s">
        <v>25</v>
      </c>
      <c r="H20" s="29"/>
      <c r="I20" s="2" t="s">
        <v>26</v>
      </c>
      <c r="J20" s="29"/>
      <c r="K20" s="29"/>
      <c r="L20" s="29"/>
      <c r="M20" s="29"/>
      <c r="N20" s="1"/>
      <c r="O20" s="1"/>
      <c r="P20" s="29"/>
      <c r="Q20" s="29"/>
      <c r="R20" s="29"/>
      <c r="S20" s="3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27</v>
      </c>
      <c r="H21" s="29"/>
      <c r="I21" s="35"/>
      <c r="J21" s="29"/>
      <c r="K21" s="29"/>
      <c r="L21" s="29"/>
      <c r="M21" s="29"/>
      <c r="N21" s="1"/>
      <c r="O21" s="1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37"/>
      <c r="T26" s="3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8" t="s">
        <v>28</v>
      </c>
      <c r="D27" s="2"/>
      <c r="E27" s="3"/>
      <c r="F27" s="3"/>
      <c r="G27" s="35"/>
      <c r="H27" s="29"/>
      <c r="I27" s="35"/>
      <c r="J27" s="29"/>
      <c r="K27" s="29"/>
      <c r="L27" s="29"/>
      <c r="M27" s="29"/>
      <c r="N27" s="29"/>
      <c r="O27" s="29"/>
      <c r="P27" s="29"/>
      <c r="Q27" s="29"/>
      <c r="R27" s="29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29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7">
    <mergeCell ref="D16:H16"/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2025-04-11T21:21:51Z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