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ko_tani\Documents\A LCL schedule for WEB\"/>
    </mc:Choice>
  </mc:AlternateContent>
  <xr:revisionPtr revIDLastSave="0" documentId="8_{C11B6B2F-43C9-4ADA-A52C-BC38128ADBC0}" xr6:coauthVersionLast="47" xr6:coauthVersionMax="47" xr10:uidLastSave="{00000000-0000-0000-0000-000000000000}"/>
  <bookViews>
    <workbookView xWindow="28875" yWindow="60" windowWidth="28005" windowHeight="15315" xr2:uid="{97D15AF4-3F5E-437D-8BE1-3506DF7A8247}"/>
  </bookViews>
  <sheets>
    <sheet name="SMZ,YOK,TYO-NY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M27" i="1" s="1"/>
  <c r="N27" i="1" s="1"/>
  <c r="O27" i="1" s="1"/>
  <c r="P27" i="1" s="1"/>
  <c r="Q27" i="1" s="1"/>
  <c r="R27" i="1" s="1"/>
  <c r="S27" i="1" s="1"/>
  <c r="M25" i="1"/>
  <c r="N25" i="1" s="1"/>
  <c r="O25" i="1" s="1"/>
  <c r="P25" i="1" s="1"/>
  <c r="Q25" i="1" s="1"/>
  <c r="R25" i="1" s="1"/>
  <c r="S25" i="1" s="1"/>
  <c r="L24" i="1"/>
  <c r="K24" i="1"/>
  <c r="J24" i="1"/>
  <c r="I24" i="1"/>
  <c r="M23" i="1"/>
  <c r="N23" i="1" s="1"/>
  <c r="O23" i="1" s="1"/>
  <c r="P23" i="1" s="1"/>
  <c r="Q23" i="1" s="1"/>
  <c r="R23" i="1" s="1"/>
  <c r="S23" i="1" s="1"/>
  <c r="L22" i="1"/>
  <c r="K22" i="1"/>
  <c r="J22" i="1"/>
  <c r="I22" i="1"/>
  <c r="M21" i="1"/>
  <c r="N21" i="1" s="1"/>
  <c r="O21" i="1" s="1"/>
  <c r="P21" i="1" s="1"/>
  <c r="Q21" i="1" s="1"/>
  <c r="R21" i="1" s="1"/>
  <c r="S21" i="1" s="1"/>
  <c r="L20" i="1"/>
  <c r="K20" i="1"/>
  <c r="J20" i="1"/>
  <c r="I20" i="1"/>
  <c r="L18" i="1"/>
  <c r="K18" i="1"/>
  <c r="J18" i="1"/>
  <c r="I18" i="1"/>
  <c r="M19" i="1" s="1"/>
  <c r="N19" i="1" s="1"/>
  <c r="O19" i="1" s="1"/>
  <c r="P19" i="1" s="1"/>
  <c r="Q19" i="1" s="1"/>
  <c r="R19" i="1" s="1"/>
  <c r="S19" i="1" s="1"/>
  <c r="L16" i="1"/>
  <c r="K16" i="1"/>
  <c r="J16" i="1"/>
  <c r="I16" i="1"/>
  <c r="M17" i="1" s="1"/>
  <c r="N17" i="1" s="1"/>
  <c r="O17" i="1" s="1"/>
  <c r="P17" i="1" s="1"/>
  <c r="Q17" i="1" s="1"/>
  <c r="R17" i="1" s="1"/>
  <c r="S17" i="1" s="1"/>
  <c r="L14" i="1"/>
  <c r="K14" i="1"/>
  <c r="J14" i="1"/>
  <c r="I14" i="1"/>
  <c r="M15" i="1" s="1"/>
  <c r="N15" i="1" s="1"/>
  <c r="O15" i="1" s="1"/>
  <c r="P15" i="1" s="1"/>
  <c r="Q15" i="1" s="1"/>
  <c r="R15" i="1" s="1"/>
  <c r="S15" i="1" s="1"/>
</calcChain>
</file>

<file path=xl/sharedStrings.xml><?xml version="1.0" encoding="utf-8"?>
<sst xmlns="http://schemas.openxmlformats.org/spreadsheetml/2006/main" count="92" uniqueCount="59">
  <si>
    <t>Note: Destination CFS fees are billed by CFS directly to the consignee</t>
  </si>
  <si>
    <t xml:space="preserve">* unusual cut off due to holidays 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</si>
  <si>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</si>
  <si>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</si>
  <si>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</si>
  <si>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</si>
  <si>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</si>
  <si>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</si>
  <si>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</si>
  <si>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</si>
  <si>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Shimizu/Yokohama/Tokyo)</t>
  </si>
  <si>
    <t>ONE</t>
  </si>
  <si>
    <t>(2nd)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</si>
  <si>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</si>
  <si>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</si>
  <si>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</si>
  <si>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</si>
  <si>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</si>
  <si>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</si>
  <si>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TOKYO</t>
    <phoneticPr fontId="4"/>
  </si>
  <si>
    <t>SHIMIZU</t>
    <phoneticPr fontId="4"/>
  </si>
  <si>
    <t>YOKOHAMA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</si>
  <si>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</si>
  <si>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</si>
  <si>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</si>
  <si>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</si>
  <si>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</si>
  <si>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</si>
  <si>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</si>
  <si>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</si>
  <si>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SEABREEZE</t>
    <phoneticPr fontId="4"/>
  </si>
  <si>
    <t>LOS ANDES BRIDGE</t>
    <phoneticPr fontId="4"/>
  </si>
  <si>
    <t>TS DALIAN</t>
    <phoneticPr fontId="4"/>
  </si>
  <si>
    <t>0025S</t>
    <phoneticPr fontId="4"/>
  </si>
  <si>
    <t>ONE CONTRIBUTION</t>
    <phoneticPr fontId="4"/>
  </si>
  <si>
    <t>061E</t>
    <phoneticPr fontId="4"/>
  </si>
  <si>
    <t>2139S</t>
    <phoneticPr fontId="4"/>
  </si>
  <si>
    <t>0221S</t>
    <phoneticPr fontId="4"/>
  </si>
  <si>
    <t>DG
危険品</t>
    <rPh sb="3" eb="5">
      <t>キケン</t>
    </rPh>
    <rPh sb="5" eb="6">
      <t>ヒン</t>
    </rPh>
    <phoneticPr fontId="4"/>
  </si>
  <si>
    <t>×</t>
    <phoneticPr fontId="4"/>
  </si>
  <si>
    <t>R1</t>
    <phoneticPr fontId="4"/>
  </si>
  <si>
    <t>R2</t>
    <phoneticPr fontId="4"/>
  </si>
  <si>
    <t>R3</t>
    <phoneticPr fontId="4"/>
  </si>
  <si>
    <t>YM TRUST</t>
    <phoneticPr fontId="4"/>
  </si>
  <si>
    <t>101E</t>
    <phoneticPr fontId="4"/>
  </si>
  <si>
    <t>MOL CHARISMA</t>
    <phoneticPr fontId="4"/>
  </si>
  <si>
    <t>232E</t>
    <phoneticPr fontId="4"/>
  </si>
  <si>
    <t>0026S</t>
    <phoneticPr fontId="4"/>
  </si>
  <si>
    <t>SEASPAN BEAUTY</t>
    <phoneticPr fontId="4"/>
  </si>
  <si>
    <t>505E</t>
    <phoneticPr fontId="4"/>
  </si>
  <si>
    <t>2140S</t>
    <phoneticPr fontId="4"/>
  </si>
  <si>
    <t>YM THRONE</t>
    <phoneticPr fontId="4"/>
  </si>
  <si>
    <t>017E</t>
    <phoneticPr fontId="4"/>
  </si>
  <si>
    <t>0222S</t>
    <phoneticPr fontId="4"/>
  </si>
  <si>
    <t>HMM DRIVE</t>
    <phoneticPr fontId="4"/>
  </si>
  <si>
    <t>055E</t>
    <phoneticPr fontId="4"/>
  </si>
  <si>
    <t>0027S</t>
    <phoneticPr fontId="4"/>
  </si>
  <si>
    <t>TBA</t>
    <phoneticPr fontId="4"/>
  </si>
  <si>
    <t>next update 07/02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</si>
</sst>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3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12"/>
      <color theme="1"/>
      <name val="游ゴシック"/>
    </font>
    <font>
      <sz val="9"/>
      <color rgb="FFFF0000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20"/>
      <color theme="1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2"/>
      <color rgb="FF0070C0"/>
      <name val="游ゴシック"/>
    </font>
    <font>
      <sz val="2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2" fillId="0" borderId="0"/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 applyNumberFormat="0" applyFill="0" applyBorder="0" applyAlignment="0" applyProtection="0"/>
    <xf numFmtId="0" fontId="12" fillId="0" borderId="0">
      <alignment vertical="center"/>
    </xf>
  </cellStyleXfs>
  <cellXfs count="1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" fontId="9" fillId="0" borderId="0" xfId="0" applyNumberFormat="1" applyFont="1"/>
    <xf numFmtId="0" fontId="2" fillId="0" borderId="0" xfId="0" applyFont="1" applyAlignment="1">
      <alignment horizontal="right"/>
    </xf>
    <xf numFmtId="0" fontId="18" fillId="4" borderId="2" xfId="10" applyFont="1" applyFill="1" applyBorder="1" applyAlignment="1" applyProtection="1">
      <alignment horizontal="center" vertical="center" wrapText="1"/>
      <protection locked="0"/>
    </xf>
    <xf numFmtId="49" fontId="18" fillId="3" borderId="4" xfId="2" applyNumberFormat="1" applyFont="1" applyFill="1" applyBorder="1" applyAlignment="1">
      <alignment horizontal="center" vertical="center"/>
    </xf>
    <xf numFmtId="49" fontId="18" fillId="3" borderId="5" xfId="2" applyNumberFormat="1" applyFont="1" applyFill="1" applyBorder="1" applyAlignment="1">
      <alignment horizontal="center"/>
    </xf>
    <xf numFmtId="49" fontId="18" fillId="3" borderId="6" xfId="2" applyNumberFormat="1" applyFont="1" applyFill="1" applyBorder="1" applyAlignment="1">
      <alignment horizontal="center"/>
    </xf>
    <xf numFmtId="0" fontId="18" fillId="4" borderId="3" xfId="2" applyFont="1" applyFill="1" applyBorder="1" applyAlignment="1" applyProtection="1">
      <alignment horizontal="center" vertical="center" wrapText="1"/>
      <protection locked="0"/>
    </xf>
    <xf numFmtId="49" fontId="19" fillId="3" borderId="31" xfId="2" applyNumberFormat="1" applyFont="1" applyFill="1" applyBorder="1" applyAlignment="1">
      <alignment horizontal="center" vertical="center"/>
    </xf>
    <xf numFmtId="49" fontId="19" fillId="3" borderId="32" xfId="2" applyNumberFormat="1" applyFont="1" applyFill="1" applyBorder="1" applyAlignment="1">
      <alignment horizontal="center"/>
    </xf>
    <xf numFmtId="49" fontId="19" fillId="3" borderId="33" xfId="2" applyNumberFormat="1" applyFont="1" applyFill="1" applyBorder="1" applyAlignment="1">
      <alignment horizontal="center"/>
    </xf>
    <xf numFmtId="0" fontId="16" fillId="7" borderId="12" xfId="2" applyFont="1" applyFill="1" applyBorder="1" applyAlignment="1" applyProtection="1">
      <alignment horizontal="center" vertical="center"/>
      <protection locked="0"/>
    </xf>
    <xf numFmtId="0" fontId="17" fillId="7" borderId="15" xfId="2" applyFont="1" applyFill="1" applyBorder="1" applyAlignment="1" applyProtection="1">
      <alignment horizontal="left" vertical="center"/>
      <protection locked="0"/>
    </xf>
    <xf numFmtId="0" fontId="16" fillId="7" borderId="12" xfId="2" quotePrefix="1" applyFont="1" applyFill="1" applyBorder="1" applyAlignment="1" applyProtection="1">
      <alignment horizontal="center" vertical="center"/>
      <protection locked="0"/>
    </xf>
    <xf numFmtId="49" fontId="16" fillId="7" borderId="13" xfId="2" applyNumberFormat="1" applyFont="1" applyFill="1" applyBorder="1" applyAlignment="1" applyProtection="1">
      <alignment horizontal="center" vertical="center"/>
      <protection locked="0"/>
    </xf>
    <xf numFmtId="167" fontId="16" fillId="7" borderId="30" xfId="2" applyNumberFormat="1" applyFont="1" applyFill="1" applyBorder="1" applyAlignment="1" applyProtection="1">
      <alignment horizontal="left" vertical="center"/>
      <protection locked="0"/>
    </xf>
    <xf numFmtId="165" fontId="16" fillId="7" borderId="47" xfId="2" applyNumberFormat="1" applyFont="1" applyFill="1" applyBorder="1" applyAlignment="1" applyProtection="1">
      <alignment horizontal="center" vertical="center"/>
      <protection locked="0"/>
    </xf>
    <xf numFmtId="165" fontId="17" fillId="7" borderId="16" xfId="2" applyNumberFormat="1" applyFont="1" applyFill="1" applyBorder="1" applyAlignment="1" applyProtection="1">
      <alignment horizontal="center" vertical="center"/>
      <protection locked="0"/>
    </xf>
    <xf numFmtId="165" fontId="17" fillId="7" borderId="13" xfId="2" applyNumberFormat="1" applyFont="1" applyFill="1" applyBorder="1" applyAlignment="1" applyProtection="1">
      <alignment horizontal="center" vertical="center"/>
      <protection locked="0"/>
    </xf>
    <xf numFmtId="165" fontId="17" fillId="7" borderId="29" xfId="2" applyNumberFormat="1" applyFont="1" applyFill="1" applyBorder="1" applyAlignment="1" applyProtection="1">
      <alignment horizontal="right" vertical="center"/>
      <protection locked="0"/>
    </xf>
    <xf numFmtId="167" fontId="17" fillId="7" borderId="30" xfId="2" applyNumberFormat="1" applyFont="1" applyFill="1" applyBorder="1" applyAlignment="1" applyProtection="1">
      <alignment horizontal="left" vertical="center"/>
      <protection locked="0"/>
    </xf>
    <xf numFmtId="165" fontId="16" fillId="7" borderId="14" xfId="2" applyNumberFormat="1" applyFont="1" applyFill="1" applyBorder="1" applyAlignment="1" applyProtection="1">
      <alignment horizontal="center" vertical="center"/>
      <protection locked="0"/>
    </xf>
    <xf numFmtId="165" fontId="16" fillId="7" borderId="37" xfId="2" applyNumberFormat="1" applyFont="1" applyFill="1" applyBorder="1" applyAlignment="1" applyProtection="1">
      <alignment horizontal="right" vertical="center"/>
      <protection locked="0"/>
    </xf>
    <xf numFmtId="167" fontId="17" fillId="7" borderId="38" xfId="2" quotePrefix="1" applyNumberFormat="1" applyFont="1" applyFill="1" applyBorder="1" applyAlignment="1" applyProtection="1">
      <alignment horizontal="left" vertical="center"/>
      <protection locked="0"/>
    </xf>
    <xf numFmtId="0" fontId="16" fillId="7" borderId="34" xfId="2" applyFont="1" applyFill="1" applyBorder="1" applyAlignment="1" applyProtection="1">
      <alignment horizontal="center" vertical="center"/>
      <protection locked="0"/>
    </xf>
    <xf numFmtId="0" fontId="17" fillId="7" borderId="35" xfId="2" applyFont="1" applyFill="1" applyBorder="1" applyAlignment="1" applyProtection="1">
      <alignment horizontal="left" vertical="center"/>
      <protection locked="0"/>
    </xf>
    <xf numFmtId="0" fontId="17" fillId="7" borderId="34" xfId="2" quotePrefix="1" applyFont="1" applyFill="1" applyBorder="1" applyAlignment="1" applyProtection="1">
      <alignment horizontal="center" vertical="center"/>
      <protection locked="0"/>
    </xf>
    <xf numFmtId="49" fontId="16" fillId="7" borderId="36" xfId="2" applyNumberFormat="1" applyFont="1" applyFill="1" applyBorder="1" applyAlignment="1" applyProtection="1">
      <alignment horizontal="center" vertical="center"/>
      <protection locked="0"/>
    </xf>
    <xf numFmtId="167" fontId="16" fillId="7" borderId="38" xfId="2" applyNumberFormat="1" applyFont="1" applyFill="1" applyBorder="1" applyAlignment="1" applyProtection="1">
      <alignment horizontal="left" vertical="center"/>
      <protection locked="0"/>
    </xf>
    <xf numFmtId="165" fontId="17" fillId="7" borderId="35" xfId="2" applyNumberFormat="1" applyFont="1" applyFill="1" applyBorder="1" applyAlignment="1" applyProtection="1">
      <alignment horizontal="center" vertical="center"/>
      <protection locked="0"/>
    </xf>
    <xf numFmtId="165" fontId="17" fillId="7" borderId="39" xfId="2" applyNumberFormat="1" applyFont="1" applyFill="1" applyBorder="1" applyAlignment="1" applyProtection="1">
      <alignment horizontal="center" vertical="center"/>
      <protection locked="0"/>
    </xf>
    <xf numFmtId="165" fontId="17" fillId="7" borderId="36" xfId="2" applyNumberFormat="1" applyFont="1" applyFill="1" applyBorder="1" applyAlignment="1" applyProtection="1">
      <alignment horizontal="center" vertical="center"/>
      <protection locked="0"/>
    </xf>
    <xf numFmtId="165" fontId="16" fillId="7" borderId="40" xfId="2" applyNumberFormat="1" applyFont="1" applyFill="1" applyBorder="1" applyAlignment="1" applyProtection="1">
      <alignment horizontal="center" vertical="center"/>
      <protection locked="0"/>
    </xf>
    <xf numFmtId="165" fontId="16" fillId="7" borderId="18" xfId="2" applyNumberFormat="1" applyFont="1" applyFill="1" applyBorder="1" applyAlignment="1" applyProtection="1">
      <alignment horizontal="right" vertical="center"/>
      <protection locked="0"/>
    </xf>
    <xf numFmtId="0" fontId="16" fillId="7" borderId="11" xfId="2" applyFont="1" applyFill="1" applyBorder="1" applyAlignment="1" applyProtection="1">
      <alignment horizontal="center" vertical="center"/>
      <protection locked="0"/>
    </xf>
    <xf numFmtId="0" fontId="17" fillId="7" borderId="41" xfId="2" applyFont="1" applyFill="1" applyBorder="1" applyAlignment="1" applyProtection="1">
      <alignment horizontal="left" vertical="center"/>
      <protection locked="0"/>
    </xf>
    <xf numFmtId="0" fontId="17" fillId="7" borderId="11" xfId="2" quotePrefix="1" applyFont="1" applyFill="1" applyBorder="1" applyAlignment="1" applyProtection="1">
      <alignment horizontal="center" vertical="center"/>
      <protection locked="0"/>
    </xf>
    <xf numFmtId="49" fontId="16" fillId="7" borderId="42" xfId="2" applyNumberFormat="1" applyFont="1" applyFill="1" applyBorder="1" applyAlignment="1" applyProtection="1">
      <alignment horizontal="center" vertical="center"/>
      <protection locked="0"/>
    </xf>
    <xf numFmtId="165" fontId="16" fillId="7" borderId="43" xfId="2" applyNumberFormat="1" applyFont="1" applyFill="1" applyBorder="1" applyAlignment="1" applyProtection="1">
      <alignment horizontal="right" vertical="center"/>
      <protection locked="0"/>
    </xf>
    <xf numFmtId="167" fontId="16" fillId="7" borderId="44" xfId="2" applyNumberFormat="1" applyFont="1" applyFill="1" applyBorder="1" applyAlignment="1" applyProtection="1">
      <alignment horizontal="left" vertical="center"/>
      <protection locked="0"/>
    </xf>
    <xf numFmtId="165" fontId="17" fillId="7" borderId="41" xfId="2" applyNumberFormat="1" applyFont="1" applyFill="1" applyBorder="1" applyAlignment="1" applyProtection="1">
      <alignment horizontal="center" vertical="center"/>
      <protection locked="0"/>
    </xf>
    <xf numFmtId="165" fontId="17" fillId="7" borderId="45" xfId="2" applyNumberFormat="1" applyFont="1" applyFill="1" applyBorder="1" applyAlignment="1" applyProtection="1">
      <alignment horizontal="center" vertical="center"/>
      <protection locked="0"/>
    </xf>
    <xf numFmtId="165" fontId="17" fillId="7" borderId="42" xfId="2" applyNumberFormat="1" applyFont="1" applyFill="1" applyBorder="1" applyAlignment="1" applyProtection="1">
      <alignment horizontal="center" vertical="center"/>
      <protection locked="0"/>
    </xf>
    <xf numFmtId="167" fontId="17" fillId="7" borderId="44" xfId="2" quotePrefix="1" applyNumberFormat="1" applyFont="1" applyFill="1" applyBorder="1" applyAlignment="1" applyProtection="1">
      <alignment horizontal="left" vertical="center"/>
      <protection locked="0"/>
    </xf>
    <xf numFmtId="165" fontId="16" fillId="7" borderId="46" xfId="2" applyNumberFormat="1" applyFont="1" applyFill="1" applyBorder="1" applyAlignment="1" applyProtection="1">
      <alignment horizontal="center" vertical="center"/>
      <protection locked="0"/>
    </xf>
    <xf numFmtId="0" fontId="16" fillId="7" borderId="0" xfId="2" applyFont="1" applyFill="1" applyAlignment="1" applyProtection="1">
      <alignment horizontal="center" vertical="center"/>
      <protection locked="0"/>
    </xf>
    <xf numFmtId="0" fontId="17" fillId="7" borderId="0" xfId="2" applyFont="1" applyFill="1" applyAlignment="1" applyProtection="1">
      <alignment horizontal="left" vertical="center"/>
      <protection locked="0"/>
    </xf>
    <xf numFmtId="0" fontId="17" fillId="7" borderId="0" xfId="2" quotePrefix="1" applyFont="1" applyFill="1" applyAlignment="1" applyProtection="1">
      <alignment horizontal="center" vertical="center"/>
      <protection locked="0"/>
    </xf>
    <xf numFmtId="49" fontId="16" fillId="7" borderId="0" xfId="2" applyNumberFormat="1" applyFont="1" applyFill="1" applyAlignment="1" applyProtection="1">
      <alignment horizontal="center" vertical="center"/>
      <protection locked="0"/>
    </xf>
    <xf numFmtId="165" fontId="16" fillId="7" borderId="0" xfId="2" applyNumberFormat="1" applyFont="1" applyFill="1" applyAlignment="1" applyProtection="1">
      <alignment horizontal="right" vertical="center"/>
      <protection locked="0"/>
    </xf>
    <xf numFmtId="167" fontId="16" fillId="7" borderId="0" xfId="2" applyNumberFormat="1" applyFont="1" applyFill="1" applyAlignment="1" applyProtection="1">
      <alignment horizontal="left" vertical="center"/>
      <protection locked="0"/>
    </xf>
    <xf numFmtId="165" fontId="17" fillId="7" borderId="0" xfId="2" applyNumberFormat="1" applyFont="1" applyFill="1" applyAlignment="1" applyProtection="1">
      <alignment horizontal="center" vertical="center"/>
      <protection locked="0"/>
    </xf>
    <xf numFmtId="167" fontId="17" fillId="7" borderId="0" xfId="2" quotePrefix="1" applyNumberFormat="1" applyFont="1" applyFill="1" applyAlignment="1" applyProtection="1">
      <alignment horizontal="left" vertical="center"/>
      <protection locked="0"/>
    </xf>
    <xf numFmtId="165" fontId="16" fillId="7" borderId="0" xfId="2" applyNumberFormat="1" applyFont="1" applyFill="1" applyAlignment="1" applyProtection="1">
      <alignment horizontal="center" vertical="center"/>
      <protection locked="0"/>
    </xf>
    <xf numFmtId="49" fontId="18" fillId="3" borderId="8" xfId="2" applyNumberFormat="1" applyFont="1" applyFill="1" applyBorder="1" applyAlignment="1">
      <alignment horizontal="center" vertical="center"/>
    </xf>
    <xf numFmtId="49" fontId="18" fillId="3" borderId="9" xfId="2" applyNumberFormat="1" applyFont="1" applyFill="1" applyBorder="1" applyAlignment="1">
      <alignment horizontal="center"/>
    </xf>
    <xf numFmtId="49" fontId="18" fillId="3" borderId="10" xfId="2" applyNumberFormat="1" applyFont="1" applyFill="1" applyBorder="1" applyAlignment="1">
      <alignment horizontal="center"/>
    </xf>
    <xf numFmtId="0" fontId="16" fillId="7" borderId="9" xfId="2" applyFont="1" applyFill="1" applyBorder="1" applyAlignment="1" applyProtection="1">
      <alignment horizontal="center" vertical="center"/>
      <protection locked="0"/>
    </xf>
    <xf numFmtId="0" fontId="16" fillId="7" borderId="18" xfId="2" applyFont="1" applyFill="1" applyBorder="1" applyAlignment="1" applyProtection="1">
      <alignment horizontal="center" vertical="center"/>
      <protection locked="0"/>
    </xf>
    <xf numFmtId="0" fontId="16" fillId="7" borderId="50" xfId="2" applyFont="1" applyFill="1" applyBorder="1" applyAlignment="1" applyProtection="1">
      <alignment horizontal="center" vertical="center"/>
      <protection locked="0"/>
    </xf>
    <xf numFmtId="0" fontId="16" fillId="7" borderId="7" xfId="2" applyFont="1" applyFill="1" applyBorder="1" applyAlignment="1" applyProtection="1">
      <alignment horizontal="center" vertical="center"/>
      <protection locked="0"/>
    </xf>
    <xf numFmtId="0" fontId="16" fillId="7" borderId="17" xfId="2" applyFont="1" applyFill="1" applyBorder="1" applyAlignment="1" applyProtection="1">
      <alignment horizontal="center" vertical="center"/>
      <protection locked="0"/>
    </xf>
    <xf numFmtId="164" fontId="16" fillId="0" borderId="49" xfId="0" applyNumberFormat="1" applyFont="1" applyBorder="1" applyAlignment="1">
      <alignment horizontal="center" vertical="center"/>
    </xf>
    <xf numFmtId="164" fontId="16" fillId="0" borderId="51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0" fontId="16" fillId="7" borderId="1" xfId="2" applyFont="1" applyFill="1" applyBorder="1" applyAlignment="1" applyProtection="1">
      <alignment horizontal="center" vertical="center"/>
      <protection locked="0"/>
    </xf>
    <xf numFmtId="0" fontId="16" fillId="7" borderId="5" xfId="2" applyFont="1" applyFill="1" applyBorder="1" applyAlignment="1" applyProtection="1">
      <alignment horizontal="center" vertical="center"/>
      <protection locked="0"/>
    </xf>
    <xf numFmtId="0" fontId="18" fillId="2" borderId="25" xfId="2" applyFont="1" applyFill="1" applyBorder="1" applyAlignment="1" applyProtection="1">
      <alignment horizontal="center" vertical="center"/>
      <protection locked="0"/>
    </xf>
    <xf numFmtId="0" fontId="18" fillId="2" borderId="26" xfId="2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/>
      <protection locked="0"/>
    </xf>
    <xf numFmtId="0" fontId="18" fillId="2" borderId="23" xfId="2" applyFont="1" applyFill="1" applyBorder="1" applyAlignment="1" applyProtection="1">
      <alignment horizontal="center" vertical="center"/>
      <protection locked="0"/>
    </xf>
    <xf numFmtId="0" fontId="18" fillId="6" borderId="8" xfId="2" applyFont="1" applyFill="1" applyBorder="1" applyAlignment="1" applyProtection="1">
      <alignment horizontal="center" vertical="center"/>
      <protection locked="0"/>
    </xf>
    <xf numFmtId="0" fontId="18" fillId="6" borderId="26" xfId="2" applyFont="1" applyFill="1" applyBorder="1" applyAlignment="1" applyProtection="1">
      <alignment horizontal="center" vertical="center"/>
      <protection locked="0"/>
    </xf>
    <xf numFmtId="0" fontId="18" fillId="6" borderId="19" xfId="2" applyFont="1" applyFill="1" applyBorder="1" applyAlignment="1" applyProtection="1">
      <alignment horizontal="center" vertical="center"/>
      <protection locked="0"/>
    </xf>
    <xf numFmtId="0" fontId="18" fillId="6" borderId="23" xfId="2" applyFont="1" applyFill="1" applyBorder="1" applyAlignment="1" applyProtection="1">
      <alignment horizontal="center" vertical="center"/>
      <protection locked="0"/>
    </xf>
    <xf numFmtId="0" fontId="18" fillId="5" borderId="8" xfId="2" applyFont="1" applyFill="1" applyBorder="1" applyAlignment="1" applyProtection="1">
      <alignment horizontal="center" vertical="center"/>
      <protection locked="0"/>
    </xf>
    <xf numFmtId="0" fontId="18" fillId="5" borderId="25" xfId="2" applyFont="1" applyFill="1" applyBorder="1" applyAlignment="1" applyProtection="1">
      <alignment horizontal="center" vertical="center"/>
      <protection locked="0"/>
    </xf>
    <xf numFmtId="0" fontId="18" fillId="5" borderId="26" xfId="2" applyFont="1" applyFill="1" applyBorder="1" applyAlignment="1" applyProtection="1">
      <alignment horizontal="center" vertical="center"/>
      <protection locked="0"/>
    </xf>
    <xf numFmtId="0" fontId="18" fillId="5" borderId="19" xfId="2" applyFont="1" applyFill="1" applyBorder="1" applyAlignment="1" applyProtection="1">
      <alignment horizontal="center" vertical="center"/>
      <protection locked="0"/>
    </xf>
    <xf numFmtId="0" fontId="18" fillId="5" borderId="22" xfId="2" applyFont="1" applyFill="1" applyBorder="1" applyAlignment="1" applyProtection="1">
      <alignment horizontal="center" vertical="center"/>
      <protection locked="0"/>
    </xf>
    <xf numFmtId="0" fontId="18" fillId="5" borderId="23" xfId="2" applyFont="1" applyFill="1" applyBorder="1" applyAlignment="1" applyProtection="1">
      <alignment horizontal="center" vertical="center"/>
      <protection locked="0"/>
    </xf>
    <xf numFmtId="49" fontId="18" fillId="3" borderId="48" xfId="2" applyNumberFormat="1" applyFont="1" applyFill="1" applyBorder="1" applyAlignment="1">
      <alignment horizontal="center" vertical="center" wrapText="1"/>
    </xf>
    <xf numFmtId="49" fontId="18" fillId="3" borderId="2" xfId="2" applyNumberFormat="1" applyFont="1" applyFill="1" applyBorder="1" applyAlignment="1">
      <alignment horizontal="center" vertical="center" wrapText="1"/>
    </xf>
    <xf numFmtId="49" fontId="18" fillId="3" borderId="3" xfId="2" applyNumberFormat="1" applyFont="1" applyFill="1" applyBorder="1" applyAlignment="1">
      <alignment horizontal="center" vertical="center" wrapText="1"/>
    </xf>
    <xf numFmtId="0" fontId="18" fillId="3" borderId="18" xfId="2" applyFont="1" applyFill="1" applyBorder="1" applyAlignment="1" applyProtection="1">
      <alignment horizontal="center" vertical="center" wrapText="1"/>
      <protection locked="0"/>
    </xf>
    <xf numFmtId="0" fontId="18" fillId="3" borderId="21" xfId="2" applyFont="1" applyFill="1" applyBorder="1" applyAlignment="1" applyProtection="1">
      <alignment horizontal="center" vertical="center" wrapText="1"/>
      <protection locked="0"/>
    </xf>
    <xf numFmtId="0" fontId="18" fillId="3" borderId="9" xfId="2" applyFont="1" applyFill="1" applyBorder="1" applyAlignment="1" applyProtection="1">
      <alignment horizontal="center" vertical="center" wrapText="1"/>
      <protection locked="0"/>
    </xf>
    <xf numFmtId="0" fontId="18" fillId="3" borderId="24" xfId="2" applyFont="1" applyFill="1" applyBorder="1" applyAlignment="1" applyProtection="1">
      <alignment horizontal="center" vertical="center" wrapText="1"/>
      <protection locked="0"/>
    </xf>
    <xf numFmtId="0" fontId="18" fillId="3" borderId="10" xfId="2" applyFont="1" applyFill="1" applyBorder="1" applyAlignment="1" applyProtection="1">
      <alignment horizontal="center" vertical="center" wrapText="1"/>
      <protection locked="0"/>
    </xf>
    <xf numFmtId="0" fontId="18" fillId="3" borderId="27" xfId="2" applyFont="1" applyFill="1" applyBorder="1" applyAlignment="1" applyProtection="1">
      <alignment horizontal="center" vertical="center" wrapText="1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22" xfId="2" applyFont="1" applyFill="1" applyBorder="1" applyAlignment="1" applyProtection="1">
      <alignment horizontal="center" vertical="center" wrapText="1"/>
      <protection locked="0"/>
    </xf>
    <xf numFmtId="0" fontId="18" fillId="6" borderId="18" xfId="2" applyFont="1" applyFill="1" applyBorder="1" applyAlignment="1" applyProtection="1">
      <alignment horizontal="center" vertical="center" wrapText="1"/>
      <protection locked="0"/>
    </xf>
    <xf numFmtId="0" fontId="18" fillId="6" borderId="21" xfId="2" applyFont="1" applyFill="1" applyBorder="1" applyAlignment="1" applyProtection="1">
      <alignment horizontal="center" vertical="center" wrapText="1"/>
      <protection locked="0"/>
    </xf>
    <xf numFmtId="0" fontId="18" fillId="6" borderId="9" xfId="2" applyFont="1" applyFill="1" applyBorder="1" applyAlignment="1" applyProtection="1">
      <alignment horizontal="center" vertical="center" wrapText="1"/>
      <protection locked="0"/>
    </xf>
    <xf numFmtId="0" fontId="18" fillId="6" borderId="24" xfId="2" applyFont="1" applyFill="1" applyBorder="1" applyAlignment="1" applyProtection="1">
      <alignment horizontal="center" vertical="center" wrapText="1"/>
      <protection locked="0"/>
    </xf>
    <xf numFmtId="0" fontId="18" fillId="6" borderId="10" xfId="2" applyFont="1" applyFill="1" applyBorder="1" applyAlignment="1" applyProtection="1">
      <alignment horizontal="center" vertical="center" wrapText="1"/>
      <protection locked="0"/>
    </xf>
    <xf numFmtId="0" fontId="18" fillId="6" borderId="27" xfId="2" applyFont="1" applyFill="1" applyBorder="1" applyAlignment="1" applyProtection="1">
      <alignment horizontal="center" vertical="center" wrapText="1"/>
      <protection locked="0"/>
    </xf>
    <xf numFmtId="0" fontId="18" fillId="3" borderId="21" xfId="10" applyFont="1" applyFill="1" applyBorder="1" applyAlignment="1" applyProtection="1">
      <alignment horizontal="center" vertical="center" wrapText="1"/>
      <protection locked="0"/>
    </xf>
    <xf numFmtId="0" fontId="18" fillId="3" borderId="24" xfId="10" applyFont="1" applyFill="1" applyBorder="1" applyAlignment="1" applyProtection="1">
      <alignment horizontal="center" vertical="center" wrapText="1"/>
      <protection locked="0"/>
    </xf>
    <xf numFmtId="0" fontId="18" fillId="3" borderId="27" xfId="10" applyFont="1" applyFill="1" applyBorder="1" applyAlignment="1" applyProtection="1">
      <alignment horizontal="center" vertical="center" wrapText="1"/>
      <protection locked="0"/>
    </xf>
    <xf numFmtId="0" fontId="18" fillId="4" borderId="2" xfId="10" applyFont="1" applyFill="1" applyBorder="1" applyAlignment="1" applyProtection="1">
      <alignment horizontal="center" vertical="center" wrapText="1"/>
      <protection locked="0"/>
    </xf>
    <xf numFmtId="0" fontId="18" fillId="4" borderId="3" xfId="10" applyFont="1" applyFill="1" applyBorder="1" applyAlignment="1" applyProtection="1">
      <alignment horizontal="center" vertical="center" wrapText="1"/>
      <protection locked="0"/>
    </xf>
    <xf numFmtId="0" fontId="18" fillId="4" borderId="2" xfId="10" applyFont="1" applyFill="1" applyBorder="1" applyAlignment="1" applyProtection="1">
      <alignment horizontal="center" vertical="center"/>
      <protection locked="0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0" fontId="18" fillId="2" borderId="0" xfId="2" applyFont="1" applyFill="1" applyAlignment="1" applyProtection="1">
      <alignment horizontal="center" vertical="center"/>
      <protection locked="0"/>
    </xf>
    <xf numFmtId="0" fontId="18" fillId="2" borderId="28" xfId="2" applyFont="1" applyFill="1" applyBorder="1" applyAlignment="1" applyProtection="1">
      <alignment horizontal="center" vertical="center"/>
      <protection locked="0"/>
    </xf>
    <xf numFmtId="14" fontId="7" fillId="0" borderId="0" xfId="0" applyNumberFormat="1" applyFont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18" fillId="3" borderId="31" xfId="2" applyFont="1" applyFill="1" applyBorder="1" applyAlignment="1">
      <alignment horizontal="center" vertical="center" wrapText="1"/>
    </xf>
    <xf numFmtId="0" fontId="18" fillId="3" borderId="32" xfId="2" applyFont="1" applyFill="1" applyBorder="1" applyAlignment="1">
      <alignment horizontal="center" vertical="center" wrapText="1"/>
    </xf>
    <xf numFmtId="0" fontId="18" fillId="3" borderId="33" xfId="2" applyFont="1" applyFill="1" applyBorder="1" applyAlignment="1">
      <alignment horizontal="center" vertical="center" wrapText="1"/>
    </xf>
    <xf numFmtId="49" fontId="18" fillId="3" borderId="31" xfId="2" applyNumberFormat="1" applyFont="1" applyFill="1" applyBorder="1" applyAlignment="1">
      <alignment horizontal="center" vertical="center" wrapText="1"/>
    </xf>
    <xf numFmtId="49" fontId="18" fillId="3" borderId="32" xfId="2" applyNumberFormat="1" applyFont="1" applyFill="1" applyBorder="1" applyAlignment="1">
      <alignment horizontal="center" vertical="center" wrapText="1"/>
    </xf>
    <xf numFmtId="49" fontId="18" fillId="3" borderId="33" xfId="2" applyNumberFormat="1" applyFont="1" applyFill="1" applyBorder="1" applyAlignment="1">
      <alignment horizontal="center" vertical="center" wrapText="1"/>
    </xf>
    <xf numFmtId="49" fontId="18" fillId="3" borderId="25" xfId="2" applyNumberFormat="1" applyFont="1" applyFill="1" applyBorder="1" applyAlignment="1">
      <alignment horizontal="center" vertical="center" wrapText="1"/>
    </xf>
    <xf numFmtId="49" fontId="18" fillId="3" borderId="0" xfId="2" applyNumberFormat="1" applyFont="1" applyFill="1" applyAlignment="1">
      <alignment horizontal="center" vertical="center" wrapText="1"/>
    </xf>
    <xf numFmtId="49" fontId="18" fillId="3" borderId="28" xfId="2" applyNumberFormat="1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/>
    </xf>
    <xf numFmtId="0" fontId="18" fillId="3" borderId="26" xfId="2" applyFont="1" applyFill="1" applyBorder="1" applyAlignment="1">
      <alignment horizontal="center" vertical="center"/>
    </xf>
    <xf numFmtId="0" fontId="18" fillId="3" borderId="19" xfId="2" applyFont="1" applyFill="1" applyBorder="1" applyAlignment="1">
      <alignment horizontal="center" vertical="center"/>
    </xf>
    <xf numFmtId="0" fontId="18" fillId="3" borderId="23" xfId="2" applyFont="1" applyFill="1" applyBorder="1" applyAlignment="1">
      <alignment horizontal="center" vertical="center"/>
    </xf>
    <xf numFmtId="0" fontId="18" fillId="2" borderId="7" xfId="2" applyFont="1" applyFill="1" applyBorder="1" applyAlignment="1" applyProtection="1">
      <alignment horizontal="center" vertical="center"/>
      <protection locked="0"/>
    </xf>
    <xf numFmtId="0" fontId="18" fillId="2" borderId="5" xfId="2" applyFont="1" applyFill="1" applyBorder="1" applyAlignment="1" applyProtection="1">
      <alignment horizontal="center" vertical="center"/>
      <protection locked="0"/>
    </xf>
    <xf numFmtId="0" fontId="18" fillId="2" borderId="6" xfId="2" applyFont="1" applyFill="1" applyBorder="1" applyAlignment="1" applyProtection="1">
      <alignment horizontal="center" vertical="center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5" xfId="2" applyFont="1" applyFill="1" applyBorder="1" applyAlignment="1" applyProtection="1">
      <alignment horizontal="center" vertical="center" wrapText="1"/>
      <protection locked="0"/>
    </xf>
    <xf numFmtId="0" fontId="18" fillId="2" borderId="1" xfId="2" applyFont="1" applyFill="1" applyBorder="1" applyAlignment="1" applyProtection="1">
      <alignment horizontal="center" vertical="center" wrapText="1"/>
      <protection locked="0"/>
    </xf>
  </cellXfs>
  <cellStyles count="12">
    <cellStyle name="Hyperlink 2" xfId="10" xr:uid="{496FAFD0-E5DC-4530-8E50-68691DA27F35}"/>
    <cellStyle name="Normal" xfId="0" builtinId="0"/>
    <cellStyle name="Normal 2" xfId="1" xr:uid="{8C615E0E-DBA3-440E-996D-818D1502B48F}"/>
    <cellStyle name="ハイパーリンク 2" xfId="3" xr:uid="{8D9FEDA1-0605-4967-978C-D1D2EE371961}"/>
    <cellStyle name="ハイパーリンク 3" xfId="6" xr:uid="{64271435-32F5-440E-9659-003CDE64B0AF}"/>
    <cellStyle name="標準 2" xfId="2" xr:uid="{29FE1F33-3668-4FEE-9265-95DA249C355C}"/>
    <cellStyle name="標準 2 3" xfId="11" xr:uid="{9FF0A1AF-A7EA-4DA7-9ECC-4A3ABC5554E4}"/>
    <cellStyle name="標準 3" xfId="5" xr:uid="{8DFEBF95-CAC0-45F7-BF2D-A9FFCF9391C9}"/>
    <cellStyle name="標準 6" xfId="8" xr:uid="{5CF45EF0-2F41-4A00-969D-9F5FC3BAE143}"/>
    <cellStyle name="標準 7" xfId="7" xr:uid="{B6D3053C-3364-4371-AE17-0A3D2632E99B}"/>
    <cellStyle name="標準 7 2" xfId="9" xr:uid="{2586A23D-3C5E-4BA7-8E6A-8FD9A4728F70}"/>
    <cellStyle name="標準_CONSOLI - USA ブランクNEW" xfId="4" xr:uid="{13562F1B-7572-4943-AC1B-90AFAA87D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28</xdr:row>
      <xdr:rowOff>104775</xdr:rowOff>
    </xdr:from>
    <xdr:ext cx="3552825" cy="1704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9575F0C-B605-498E-ADF1-2D3351F3EC60}"/>
            </a:ext>
          </a:extLst>
        </xdr:cNvPr>
        <xdr:cNvSpPr/>
      </xdr:nvSpPr>
      <xdr:spPr>
        <a:xfrm>
          <a:off x="828675" y="907732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</a:t>
          </a: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6801 West Side Ave,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North Bergen, NJ 07047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Firms Code: F146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Tel: 973-578-8400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F003F-7D72-44D2-93D6-2EB1D7F2E90E}">
  <sheetPr>
    <tabColor rgb="FF0070C0"/>
    <pageSetUpPr fitToPage="1"/>
  </sheetPr>
  <dimension ref="A1:Y1008"/>
  <sheetViews>
    <sheetView tabSelected="1" workbookViewId="0">
      <selection activeCell="I27" sqref="I27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16.7109375" customWidth="1"/>
    <col min="5" max="5" width="12.140625" customWidth="1"/>
    <col min="6" max="6" width="13.85546875" customWidth="1"/>
    <col min="7" max="7" width="9.85546875" customWidth="1"/>
    <col min="8" max="8" width="9.7109375" customWidth="1"/>
    <col min="9" max="9" width="18.42578125" customWidth="1"/>
    <col min="10" max="10" width="18.5703125" customWidth="1"/>
    <col min="11" max="11" width="18.7109375" customWidth="1"/>
    <col min="12" max="12" width="16.28515625" customWidth="1"/>
    <col min="13" max="13" width="10.140625" customWidth="1"/>
    <col min="14" max="14" width="10" customWidth="1"/>
    <col min="15" max="15" width="16.42578125" customWidth="1"/>
    <col min="16" max="16" width="17.42578125" customWidth="1"/>
    <col min="17" max="17" width="16.140625" customWidth="1"/>
    <col min="18" max="18" width="15.5703125" customWidth="1"/>
    <col min="19" max="25" width="10.28515625" customWidth="1"/>
  </cols>
  <sheetData>
    <row r="1" spans="1:25" ht="24.75" customHeight="1">
      <c r="A1" s="1"/>
      <c r="B1" s="2"/>
      <c r="C1" s="2"/>
      <c r="D1" s="126"/>
      <c r="E1" s="125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5.5" customHeight="1">
      <c r="A2" s="12"/>
      <c r="B2" s="127" t="s">
        <v>10</v>
      </c>
      <c r="C2" s="128"/>
      <c r="D2" s="128"/>
      <c r="E2" s="128"/>
      <c r="F2" s="128"/>
      <c r="G2" s="128"/>
      <c r="H2" s="128"/>
      <c r="I2" s="128"/>
      <c r="J2" s="128"/>
      <c r="K2" s="17">
        <v>45814</v>
      </c>
      <c r="N2" s="16"/>
      <c r="O2" s="16"/>
      <c r="P2" s="16"/>
      <c r="Q2" s="16"/>
      <c r="R2" s="15"/>
      <c r="S2" s="12"/>
      <c r="T2" s="12"/>
      <c r="U2" s="12"/>
      <c r="V2" s="12"/>
      <c r="W2" s="12"/>
      <c r="X2" s="12"/>
      <c r="Y2" s="12"/>
    </row>
    <row r="3" spans="1:25" ht="25.5" customHeight="1">
      <c r="A3" s="12"/>
      <c r="B3" s="128"/>
      <c r="C3" s="128"/>
      <c r="D3" s="128"/>
      <c r="E3" s="128"/>
      <c r="F3" s="128"/>
      <c r="G3" s="128"/>
      <c r="H3" s="128"/>
      <c r="I3" s="128"/>
      <c r="J3" s="128"/>
      <c r="K3" s="18" t="s">
        <v>58</v>
      </c>
      <c r="N3" s="14"/>
      <c r="O3" s="14"/>
      <c r="P3" s="14"/>
      <c r="Q3" s="14"/>
      <c r="R3" s="13"/>
      <c r="S3" s="12"/>
      <c r="T3" s="12"/>
      <c r="U3" s="12"/>
      <c r="V3" s="12"/>
      <c r="W3" s="12"/>
      <c r="X3" s="12"/>
      <c r="Y3" s="12"/>
    </row>
    <row r="4" spans="1:25" ht="21.75" customHeight="1">
      <c r="A4" s="1"/>
      <c r="B4" s="10" t="s">
        <v>9</v>
      </c>
      <c r="C4" s="10"/>
      <c r="D4" s="9"/>
      <c r="E4" s="9"/>
      <c r="F4" s="9"/>
      <c r="G4" s="9"/>
      <c r="H4" s="9"/>
      <c r="I4" s="9"/>
      <c r="J4" s="9"/>
      <c r="K4" s="1"/>
      <c r="L4" s="1"/>
      <c r="M4" s="124"/>
      <c r="N4" s="125"/>
      <c r="O4" s="125"/>
      <c r="P4" s="125"/>
      <c r="Q4" s="11"/>
      <c r="R4" s="1"/>
      <c r="S4" s="1"/>
      <c r="T4" s="1"/>
      <c r="U4" s="1"/>
      <c r="V4" s="1"/>
      <c r="W4" s="1"/>
      <c r="X4" s="1"/>
      <c r="Y4" s="1"/>
    </row>
    <row r="5" spans="1:25" ht="21.75" customHeight="1" thickBot="1">
      <c r="A5" s="1"/>
      <c r="B5" s="10" t="s">
        <v>8</v>
      </c>
      <c r="C5" s="10"/>
      <c r="D5" s="9"/>
      <c r="E5" s="9"/>
      <c r="F5" s="9"/>
      <c r="G5" s="9"/>
      <c r="H5" s="9"/>
      <c r="I5" s="9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.75" customHeight="1">
      <c r="A6" s="1"/>
      <c r="B6" s="70"/>
      <c r="C6" s="20"/>
      <c r="D6" s="24"/>
      <c r="E6" s="129" t="s">
        <v>13</v>
      </c>
      <c r="F6" s="132" t="s">
        <v>14</v>
      </c>
      <c r="G6" s="135" t="s">
        <v>15</v>
      </c>
      <c r="H6" s="138" t="s">
        <v>16</v>
      </c>
      <c r="I6" s="139"/>
      <c r="J6" s="83" t="s">
        <v>17</v>
      </c>
      <c r="K6" s="83"/>
      <c r="L6" s="84"/>
      <c r="M6" s="87" t="s">
        <v>16</v>
      </c>
      <c r="N6" s="88"/>
      <c r="O6" s="91" t="s">
        <v>18</v>
      </c>
      <c r="P6" s="92"/>
      <c r="Q6" s="92"/>
      <c r="R6" s="92"/>
      <c r="S6" s="93"/>
      <c r="T6" s="97" t="s">
        <v>38</v>
      </c>
      <c r="U6" s="1"/>
      <c r="V6" s="1"/>
      <c r="W6" s="1"/>
      <c r="X6" s="1"/>
      <c r="Y6" s="1"/>
    </row>
    <row r="7" spans="1:25" ht="21.75" customHeight="1">
      <c r="A7" s="1"/>
      <c r="B7" s="71"/>
      <c r="C7" s="21"/>
      <c r="D7" s="25"/>
      <c r="E7" s="130"/>
      <c r="F7" s="133"/>
      <c r="G7" s="136"/>
      <c r="H7" s="140"/>
      <c r="I7" s="141"/>
      <c r="J7" s="85"/>
      <c r="K7" s="85"/>
      <c r="L7" s="86"/>
      <c r="M7" s="89"/>
      <c r="N7" s="90"/>
      <c r="O7" s="94"/>
      <c r="P7" s="95"/>
      <c r="Q7" s="95"/>
      <c r="R7" s="95"/>
      <c r="S7" s="96"/>
      <c r="T7" s="98"/>
      <c r="U7" s="1"/>
      <c r="V7" s="1"/>
      <c r="W7" s="1"/>
      <c r="X7" s="1"/>
      <c r="Y7" s="1"/>
    </row>
    <row r="8" spans="1:25" ht="21.75" customHeight="1">
      <c r="A8" s="1"/>
      <c r="B8" s="71"/>
      <c r="C8" s="21"/>
      <c r="D8" s="25"/>
      <c r="E8" s="130"/>
      <c r="F8" s="133"/>
      <c r="G8" s="136"/>
      <c r="H8" s="100" t="s">
        <v>19</v>
      </c>
      <c r="I8" s="101"/>
      <c r="J8" s="106" t="s">
        <v>20</v>
      </c>
      <c r="K8" s="145" t="s">
        <v>21</v>
      </c>
      <c r="L8" s="106" t="s">
        <v>19</v>
      </c>
      <c r="M8" s="109" t="s">
        <v>22</v>
      </c>
      <c r="N8" s="110"/>
      <c r="O8" s="115" t="s">
        <v>23</v>
      </c>
      <c r="P8" s="118" t="s">
        <v>7</v>
      </c>
      <c r="Q8" s="19" t="s">
        <v>6</v>
      </c>
      <c r="R8" s="118" t="s">
        <v>24</v>
      </c>
      <c r="S8" s="118" t="s">
        <v>25</v>
      </c>
      <c r="T8" s="98"/>
      <c r="U8" s="1"/>
      <c r="V8" s="1"/>
      <c r="W8" s="1"/>
      <c r="X8" s="1"/>
      <c r="Y8" s="1"/>
    </row>
    <row r="9" spans="1:25" ht="21.75" customHeight="1">
      <c r="A9" s="1"/>
      <c r="B9" s="71"/>
      <c r="C9" s="21"/>
      <c r="D9" s="25"/>
      <c r="E9" s="130"/>
      <c r="F9" s="133"/>
      <c r="G9" s="136"/>
      <c r="H9" s="102"/>
      <c r="I9" s="103"/>
      <c r="J9" s="107"/>
      <c r="K9" s="146"/>
      <c r="L9" s="107"/>
      <c r="M9" s="111"/>
      <c r="N9" s="112"/>
      <c r="O9" s="116"/>
      <c r="P9" s="118"/>
      <c r="Q9" s="19" t="s">
        <v>26</v>
      </c>
      <c r="R9" s="118"/>
      <c r="S9" s="118"/>
      <c r="T9" s="98"/>
      <c r="U9" s="1"/>
      <c r="V9" s="1"/>
      <c r="W9" s="1"/>
      <c r="X9" s="1"/>
      <c r="Y9" s="1"/>
    </row>
    <row r="10" spans="1:25" ht="21.75" customHeight="1">
      <c r="A10" s="1"/>
      <c r="B10" s="71"/>
      <c r="C10" s="21"/>
      <c r="D10" s="25"/>
      <c r="E10" s="130"/>
      <c r="F10" s="133"/>
      <c r="G10" s="136"/>
      <c r="H10" s="102"/>
      <c r="I10" s="103"/>
      <c r="J10" s="108"/>
      <c r="K10" s="147"/>
      <c r="L10" s="108"/>
      <c r="M10" s="111"/>
      <c r="N10" s="112"/>
      <c r="O10" s="116"/>
      <c r="P10" s="120" t="s">
        <v>27</v>
      </c>
      <c r="Q10" s="19" t="s">
        <v>28</v>
      </c>
      <c r="R10" s="118"/>
      <c r="S10" s="118"/>
      <c r="T10" s="98"/>
      <c r="U10" s="1"/>
      <c r="V10" s="1"/>
      <c r="W10" s="1"/>
      <c r="X10" s="1"/>
      <c r="Y10" s="1"/>
    </row>
    <row r="11" spans="1:25" ht="21.75" customHeight="1">
      <c r="A11" s="1"/>
      <c r="B11" s="71"/>
      <c r="C11" s="21"/>
      <c r="D11" s="25"/>
      <c r="E11" s="130"/>
      <c r="F11" s="133"/>
      <c r="G11" s="136"/>
      <c r="H11" s="102"/>
      <c r="I11" s="103"/>
      <c r="J11" s="121" t="s">
        <v>19</v>
      </c>
      <c r="K11" s="142" t="s">
        <v>21</v>
      </c>
      <c r="L11" s="121" t="s">
        <v>19</v>
      </c>
      <c r="M11" s="111"/>
      <c r="N11" s="112"/>
      <c r="O11" s="116"/>
      <c r="P11" s="120"/>
      <c r="Q11" s="19" t="s">
        <v>5</v>
      </c>
      <c r="R11" s="118"/>
      <c r="S11" s="118"/>
      <c r="T11" s="98"/>
      <c r="U11" s="1"/>
      <c r="V11" s="1"/>
      <c r="W11" s="1"/>
      <c r="X11" s="1"/>
      <c r="Y11" s="1"/>
    </row>
    <row r="12" spans="1:25" ht="21.75" customHeight="1">
      <c r="A12" s="1"/>
      <c r="B12" s="71"/>
      <c r="C12" s="21"/>
      <c r="D12" s="25"/>
      <c r="E12" s="130"/>
      <c r="F12" s="133"/>
      <c r="G12" s="136"/>
      <c r="H12" s="102"/>
      <c r="I12" s="103"/>
      <c r="J12" s="122"/>
      <c r="K12" s="143"/>
      <c r="L12" s="122"/>
      <c r="M12" s="111"/>
      <c r="N12" s="112"/>
      <c r="O12" s="116"/>
      <c r="P12" s="118" t="s">
        <v>29</v>
      </c>
      <c r="Q12" s="19" t="s">
        <v>4</v>
      </c>
      <c r="R12" s="118"/>
      <c r="S12" s="118"/>
      <c r="T12" s="98"/>
      <c r="U12" s="1"/>
      <c r="V12" s="1"/>
      <c r="W12" s="1"/>
      <c r="X12" s="1"/>
      <c r="Y12" s="1"/>
    </row>
    <row r="13" spans="1:25" ht="21.75" customHeight="1" thickBot="1">
      <c r="A13" s="1"/>
      <c r="B13" s="72"/>
      <c r="C13" s="22" t="s">
        <v>3</v>
      </c>
      <c r="D13" s="26"/>
      <c r="E13" s="131"/>
      <c r="F13" s="134"/>
      <c r="G13" s="137"/>
      <c r="H13" s="104"/>
      <c r="I13" s="105"/>
      <c r="J13" s="123"/>
      <c r="K13" s="144"/>
      <c r="L13" s="123"/>
      <c r="M13" s="113"/>
      <c r="N13" s="114"/>
      <c r="O13" s="117"/>
      <c r="P13" s="119"/>
      <c r="Q13" s="23"/>
      <c r="R13" s="119"/>
      <c r="S13" s="119"/>
      <c r="T13" s="99"/>
      <c r="U13" s="1"/>
      <c r="V13" s="1"/>
      <c r="W13" s="1"/>
      <c r="X13" s="1"/>
      <c r="Y13" s="1"/>
    </row>
    <row r="14" spans="1:25" ht="21.75" customHeight="1" thickTop="1">
      <c r="A14" s="1"/>
      <c r="B14" s="74"/>
      <c r="C14" s="76">
        <v>23</v>
      </c>
      <c r="D14" s="27" t="s">
        <v>2</v>
      </c>
      <c r="E14" s="28" t="s">
        <v>32</v>
      </c>
      <c r="F14" s="29" t="s">
        <v>33</v>
      </c>
      <c r="G14" s="30" t="s">
        <v>11</v>
      </c>
      <c r="H14" s="49">
        <v>45810</v>
      </c>
      <c r="I14" s="31">
        <f>H14+1</f>
        <v>45811</v>
      </c>
      <c r="J14" s="32">
        <f>H14-7</f>
        <v>45803</v>
      </c>
      <c r="K14" s="33">
        <f>H14-6</f>
        <v>45804</v>
      </c>
      <c r="L14" s="34">
        <f>H14-5</f>
        <v>45805</v>
      </c>
      <c r="M14" s="35"/>
      <c r="N14" s="36"/>
      <c r="O14" s="37"/>
      <c r="P14" s="37"/>
      <c r="Q14" s="37"/>
      <c r="R14" s="37"/>
      <c r="S14" s="37"/>
      <c r="T14" s="78" t="s">
        <v>39</v>
      </c>
      <c r="U14" s="1"/>
      <c r="V14" s="1"/>
      <c r="W14" s="1"/>
      <c r="X14" s="1"/>
      <c r="Y14" s="1"/>
    </row>
    <row r="15" spans="1:25" ht="21.75" customHeight="1">
      <c r="A15" s="1"/>
      <c r="B15" s="73"/>
      <c r="C15" s="81"/>
      <c r="D15" s="40" t="s">
        <v>12</v>
      </c>
      <c r="E15" s="41" t="s">
        <v>34</v>
      </c>
      <c r="F15" s="42" t="s">
        <v>35</v>
      </c>
      <c r="G15" s="43"/>
      <c r="H15" s="38"/>
      <c r="I15" s="44"/>
      <c r="J15" s="45"/>
      <c r="K15" s="46"/>
      <c r="L15" s="47"/>
      <c r="M15" s="38">
        <f>I14+7</f>
        <v>45818</v>
      </c>
      <c r="N15" s="39">
        <f>M15+1</f>
        <v>45819</v>
      </c>
      <c r="O15" s="48">
        <f>N15+25</f>
        <v>45844</v>
      </c>
      <c r="P15" s="48">
        <f>O15+5</f>
        <v>45849</v>
      </c>
      <c r="Q15" s="48">
        <f>P15+1</f>
        <v>45850</v>
      </c>
      <c r="R15" s="48">
        <f>Q15+4</f>
        <v>45854</v>
      </c>
      <c r="S15" s="48">
        <f>R15+2</f>
        <v>45856</v>
      </c>
      <c r="T15" s="80"/>
      <c r="U15" s="1"/>
      <c r="V15" s="1"/>
      <c r="W15" s="1"/>
      <c r="X15" s="1"/>
      <c r="Y15" s="1"/>
    </row>
    <row r="16" spans="1:25" ht="21.75" customHeight="1">
      <c r="A16" s="1"/>
      <c r="B16" s="74"/>
      <c r="C16" s="76">
        <v>24</v>
      </c>
      <c r="D16" s="27" t="s">
        <v>2</v>
      </c>
      <c r="E16" s="28" t="s">
        <v>30</v>
      </c>
      <c r="F16" s="29" t="s">
        <v>36</v>
      </c>
      <c r="G16" s="30" t="s">
        <v>11</v>
      </c>
      <c r="H16" s="49">
        <v>45817</v>
      </c>
      <c r="I16" s="31">
        <f>H16+1</f>
        <v>45818</v>
      </c>
      <c r="J16" s="32">
        <f>H16-7</f>
        <v>45810</v>
      </c>
      <c r="K16" s="33">
        <f>H16-6</f>
        <v>45811</v>
      </c>
      <c r="L16" s="34">
        <f>H16-5</f>
        <v>45812</v>
      </c>
      <c r="M16" s="35"/>
      <c r="N16" s="36"/>
      <c r="O16" s="37"/>
      <c r="P16" s="37"/>
      <c r="Q16" s="37"/>
      <c r="R16" s="37"/>
      <c r="S16" s="37"/>
      <c r="T16" s="78" t="s">
        <v>39</v>
      </c>
      <c r="U16" s="1"/>
      <c r="V16" s="1"/>
      <c r="W16" s="1"/>
      <c r="X16" s="1"/>
      <c r="Y16" s="1"/>
    </row>
    <row r="17" spans="1:25" ht="21.75" customHeight="1">
      <c r="A17" s="1"/>
      <c r="B17" s="73" t="s">
        <v>40</v>
      </c>
      <c r="C17" s="81"/>
      <c r="D17" s="40" t="s">
        <v>12</v>
      </c>
      <c r="E17" s="41" t="s">
        <v>43</v>
      </c>
      <c r="F17" s="42" t="s">
        <v>44</v>
      </c>
      <c r="G17" s="43"/>
      <c r="H17" s="38"/>
      <c r="I17" s="44"/>
      <c r="J17" s="45"/>
      <c r="K17" s="46"/>
      <c r="L17" s="47"/>
      <c r="M17" s="38">
        <f>I16+7</f>
        <v>45825</v>
      </c>
      <c r="N17" s="39">
        <f>M17+1</f>
        <v>45826</v>
      </c>
      <c r="O17" s="48">
        <f>N17+25</f>
        <v>45851</v>
      </c>
      <c r="P17" s="48">
        <f>O17+5</f>
        <v>45856</v>
      </c>
      <c r="Q17" s="48">
        <f>P17+1</f>
        <v>45857</v>
      </c>
      <c r="R17" s="48">
        <f>Q17+4</f>
        <v>45861</v>
      </c>
      <c r="S17" s="48">
        <f>R17+2</f>
        <v>45863</v>
      </c>
      <c r="T17" s="80"/>
      <c r="U17" s="1"/>
      <c r="V17" s="1"/>
      <c r="W17" s="1"/>
      <c r="X17" s="1"/>
      <c r="Y17" s="1"/>
    </row>
    <row r="18" spans="1:25" ht="21.75" customHeight="1">
      <c r="A18" s="1"/>
      <c r="B18" s="74"/>
      <c r="C18" s="76">
        <v>25</v>
      </c>
      <c r="D18" s="27" t="s">
        <v>2</v>
      </c>
      <c r="E18" s="28" t="s">
        <v>31</v>
      </c>
      <c r="F18" s="29" t="s">
        <v>37</v>
      </c>
      <c r="G18" s="30" t="s">
        <v>11</v>
      </c>
      <c r="H18" s="49">
        <v>45824</v>
      </c>
      <c r="I18" s="31">
        <f>H18+1</f>
        <v>45825</v>
      </c>
      <c r="J18" s="32">
        <f>H18-7</f>
        <v>45817</v>
      </c>
      <c r="K18" s="33">
        <f>H18-6</f>
        <v>45818</v>
      </c>
      <c r="L18" s="34">
        <f>H18-5</f>
        <v>45819</v>
      </c>
      <c r="M18" s="35"/>
      <c r="N18" s="36"/>
      <c r="O18" s="37"/>
      <c r="P18" s="37"/>
      <c r="Q18" s="37"/>
      <c r="R18" s="37"/>
      <c r="S18" s="37"/>
      <c r="T18" s="78" t="s">
        <v>39</v>
      </c>
      <c r="U18" s="1"/>
      <c r="V18" s="1"/>
      <c r="W18" s="1"/>
      <c r="X18" s="1"/>
      <c r="Y18" s="1"/>
    </row>
    <row r="19" spans="1:25" ht="21.75" customHeight="1">
      <c r="A19" s="1"/>
      <c r="B19" s="73" t="s">
        <v>41</v>
      </c>
      <c r="C19" s="82"/>
      <c r="D19" s="40" t="s">
        <v>12</v>
      </c>
      <c r="E19" s="41" t="s">
        <v>45</v>
      </c>
      <c r="F19" s="42" t="s">
        <v>46</v>
      </c>
      <c r="G19" s="43"/>
      <c r="H19" s="38"/>
      <c r="I19" s="44"/>
      <c r="J19" s="45"/>
      <c r="K19" s="46"/>
      <c r="L19" s="47"/>
      <c r="M19" s="38">
        <f>I18+7</f>
        <v>45832</v>
      </c>
      <c r="N19" s="39">
        <f>M19+1</f>
        <v>45833</v>
      </c>
      <c r="O19" s="48">
        <f>N19+25</f>
        <v>45858</v>
      </c>
      <c r="P19" s="48">
        <f>O19+5</f>
        <v>45863</v>
      </c>
      <c r="Q19" s="48">
        <f>P19+1</f>
        <v>45864</v>
      </c>
      <c r="R19" s="48">
        <f>Q19+4</f>
        <v>45868</v>
      </c>
      <c r="S19" s="48">
        <f>R19+2</f>
        <v>45870</v>
      </c>
      <c r="T19" s="80"/>
      <c r="U19" s="1"/>
      <c r="V19" s="1"/>
      <c r="W19" s="1"/>
      <c r="X19" s="1"/>
      <c r="Y19" s="1"/>
    </row>
    <row r="20" spans="1:25" ht="21.75" customHeight="1">
      <c r="A20" s="1"/>
      <c r="B20" s="74"/>
      <c r="C20" s="76">
        <v>26</v>
      </c>
      <c r="D20" s="27" t="s">
        <v>2</v>
      </c>
      <c r="E20" s="28" t="s">
        <v>32</v>
      </c>
      <c r="F20" s="29" t="s">
        <v>47</v>
      </c>
      <c r="G20" s="30" t="s">
        <v>11</v>
      </c>
      <c r="H20" s="49">
        <v>45831</v>
      </c>
      <c r="I20" s="31">
        <f>H20+1</f>
        <v>45832</v>
      </c>
      <c r="J20" s="32">
        <f>H20-7</f>
        <v>45824</v>
      </c>
      <c r="K20" s="33">
        <f>H20-6</f>
        <v>45825</v>
      </c>
      <c r="L20" s="34">
        <f>H20-5</f>
        <v>45826</v>
      </c>
      <c r="M20" s="35"/>
      <c r="N20" s="36"/>
      <c r="O20" s="37"/>
      <c r="P20" s="37"/>
      <c r="Q20" s="37"/>
      <c r="R20" s="37"/>
      <c r="S20" s="37"/>
      <c r="T20" s="78" t="s">
        <v>39</v>
      </c>
      <c r="U20" s="1"/>
      <c r="V20" s="1"/>
      <c r="W20" s="1"/>
      <c r="X20" s="1"/>
      <c r="Y20" s="1"/>
    </row>
    <row r="21" spans="1:25" ht="21.75" customHeight="1">
      <c r="A21" s="1"/>
      <c r="B21" s="73" t="s">
        <v>42</v>
      </c>
      <c r="C21" s="81"/>
      <c r="D21" s="40" t="s">
        <v>12</v>
      </c>
      <c r="E21" s="41" t="s">
        <v>48</v>
      </c>
      <c r="F21" s="42" t="s">
        <v>49</v>
      </c>
      <c r="G21" s="43"/>
      <c r="H21" s="38"/>
      <c r="I21" s="44"/>
      <c r="J21" s="45"/>
      <c r="K21" s="46"/>
      <c r="L21" s="47"/>
      <c r="M21" s="38">
        <f>I20+7</f>
        <v>45839</v>
      </c>
      <c r="N21" s="39">
        <f>M21+1</f>
        <v>45840</v>
      </c>
      <c r="O21" s="48">
        <f>N21+25</f>
        <v>45865</v>
      </c>
      <c r="P21" s="48">
        <f>O21+5</f>
        <v>45870</v>
      </c>
      <c r="Q21" s="48">
        <f>P21+1</f>
        <v>45871</v>
      </c>
      <c r="R21" s="48">
        <f>Q21+4</f>
        <v>45875</v>
      </c>
      <c r="S21" s="48">
        <f>R21+2</f>
        <v>45877</v>
      </c>
      <c r="T21" s="80"/>
      <c r="U21" s="1"/>
      <c r="V21" s="1"/>
      <c r="W21" s="1"/>
      <c r="X21" s="1"/>
      <c r="Y21" s="1"/>
    </row>
    <row r="22" spans="1:25" ht="21.75" customHeight="1">
      <c r="A22" s="1"/>
      <c r="B22" s="74"/>
      <c r="C22" s="76">
        <v>27</v>
      </c>
      <c r="D22" s="27" t="s">
        <v>2</v>
      </c>
      <c r="E22" s="28" t="s">
        <v>30</v>
      </c>
      <c r="F22" s="29" t="s">
        <v>50</v>
      </c>
      <c r="G22" s="30" t="s">
        <v>11</v>
      </c>
      <c r="H22" s="49">
        <v>45838</v>
      </c>
      <c r="I22" s="31">
        <f>H22+1</f>
        <v>45839</v>
      </c>
      <c r="J22" s="32">
        <f>H22-7</f>
        <v>45831</v>
      </c>
      <c r="K22" s="33">
        <f>H22-6</f>
        <v>45832</v>
      </c>
      <c r="L22" s="34">
        <f>H22-5</f>
        <v>45833</v>
      </c>
      <c r="M22" s="35"/>
      <c r="N22" s="36"/>
      <c r="O22" s="37"/>
      <c r="P22" s="37"/>
      <c r="Q22" s="37"/>
      <c r="R22" s="37"/>
      <c r="S22" s="37"/>
      <c r="T22" s="78" t="s">
        <v>39</v>
      </c>
      <c r="U22" s="1"/>
      <c r="V22" s="1"/>
      <c r="W22" s="1"/>
      <c r="X22" s="1"/>
      <c r="Y22" s="1"/>
    </row>
    <row r="23" spans="1:25" ht="21.75" customHeight="1">
      <c r="A23" s="1"/>
      <c r="B23" s="73"/>
      <c r="C23" s="81"/>
      <c r="D23" s="40" t="s">
        <v>12</v>
      </c>
      <c r="E23" s="41" t="s">
        <v>51</v>
      </c>
      <c r="F23" s="42" t="s">
        <v>52</v>
      </c>
      <c r="G23" s="43"/>
      <c r="H23" s="38"/>
      <c r="I23" s="44"/>
      <c r="J23" s="45"/>
      <c r="K23" s="46"/>
      <c r="L23" s="47"/>
      <c r="M23" s="38">
        <f>I22+7</f>
        <v>45846</v>
      </c>
      <c r="N23" s="39">
        <f>M23+1</f>
        <v>45847</v>
      </c>
      <c r="O23" s="48">
        <f>N23+25</f>
        <v>45872</v>
      </c>
      <c r="P23" s="48">
        <f>O23+5</f>
        <v>45877</v>
      </c>
      <c r="Q23" s="48">
        <f>P23+1</f>
        <v>45878</v>
      </c>
      <c r="R23" s="48">
        <f>Q23+4</f>
        <v>45882</v>
      </c>
      <c r="S23" s="48">
        <f>R23+2</f>
        <v>45884</v>
      </c>
      <c r="T23" s="80"/>
      <c r="U23" s="1"/>
      <c r="V23" s="1"/>
      <c r="W23" s="1"/>
      <c r="X23" s="1"/>
      <c r="Y23" s="1"/>
    </row>
    <row r="24" spans="1:25" ht="21.75" customHeight="1">
      <c r="A24" s="1"/>
      <c r="B24" s="74"/>
      <c r="C24" s="76">
        <v>28</v>
      </c>
      <c r="D24" s="27" t="s">
        <v>2</v>
      </c>
      <c r="E24" s="28" t="s">
        <v>31</v>
      </c>
      <c r="F24" s="29" t="s">
        <v>53</v>
      </c>
      <c r="G24" s="30" t="s">
        <v>11</v>
      </c>
      <c r="H24" s="49">
        <v>45845</v>
      </c>
      <c r="I24" s="31">
        <f>H24+1</f>
        <v>45846</v>
      </c>
      <c r="J24" s="32">
        <f>H24-7</f>
        <v>45838</v>
      </c>
      <c r="K24" s="33">
        <f>H24-6</f>
        <v>45839</v>
      </c>
      <c r="L24" s="34">
        <f>H24-5</f>
        <v>45840</v>
      </c>
      <c r="M24" s="35"/>
      <c r="N24" s="36"/>
      <c r="O24" s="37"/>
      <c r="P24" s="37"/>
      <c r="Q24" s="37"/>
      <c r="R24" s="37"/>
      <c r="S24" s="37"/>
      <c r="T24" s="78" t="s">
        <v>39</v>
      </c>
      <c r="U24" s="1"/>
      <c r="V24" s="1"/>
      <c r="W24" s="1"/>
      <c r="X24" s="1"/>
      <c r="Y24" s="1"/>
    </row>
    <row r="25" spans="1:25" ht="21.75" customHeight="1">
      <c r="A25" s="1"/>
      <c r="B25" s="73"/>
      <c r="C25" s="82"/>
      <c r="D25" s="40" t="s">
        <v>12</v>
      </c>
      <c r="E25" s="41" t="s">
        <v>54</v>
      </c>
      <c r="F25" s="42" t="s">
        <v>55</v>
      </c>
      <c r="G25" s="43"/>
      <c r="H25" s="38"/>
      <c r="I25" s="44"/>
      <c r="J25" s="45"/>
      <c r="K25" s="46"/>
      <c r="L25" s="47"/>
      <c r="M25" s="38">
        <f>I24+7</f>
        <v>45853</v>
      </c>
      <c r="N25" s="39">
        <f>M25+1</f>
        <v>45854</v>
      </c>
      <c r="O25" s="48">
        <f>N25+25</f>
        <v>45879</v>
      </c>
      <c r="P25" s="48">
        <f>O25+5</f>
        <v>45884</v>
      </c>
      <c r="Q25" s="48">
        <f>P25+1</f>
        <v>45885</v>
      </c>
      <c r="R25" s="48">
        <f>Q25+4</f>
        <v>45889</v>
      </c>
      <c r="S25" s="48">
        <f>R25+2</f>
        <v>45891</v>
      </c>
      <c r="T25" s="80"/>
      <c r="U25" s="1"/>
      <c r="V25" s="1"/>
      <c r="W25" s="1"/>
      <c r="X25" s="1"/>
      <c r="Y25" s="1"/>
    </row>
    <row r="26" spans="1:25" ht="21.75" customHeight="1">
      <c r="A26" s="1"/>
      <c r="B26" s="74"/>
      <c r="C26" s="76">
        <v>29</v>
      </c>
      <c r="D26" s="27" t="s">
        <v>2</v>
      </c>
      <c r="E26" s="28" t="s">
        <v>32</v>
      </c>
      <c r="F26" s="29" t="s">
        <v>56</v>
      </c>
      <c r="G26" s="30" t="s">
        <v>11</v>
      </c>
      <c r="H26" s="49">
        <v>45852</v>
      </c>
      <c r="I26" s="31">
        <f>H26+1</f>
        <v>45853</v>
      </c>
      <c r="J26" s="32">
        <f>H26-7</f>
        <v>45845</v>
      </c>
      <c r="K26" s="33">
        <f>H26-6</f>
        <v>45846</v>
      </c>
      <c r="L26" s="34">
        <f>H26-5</f>
        <v>45847</v>
      </c>
      <c r="M26" s="35"/>
      <c r="N26" s="36"/>
      <c r="O26" s="37"/>
      <c r="P26" s="37"/>
      <c r="Q26" s="37"/>
      <c r="R26" s="37"/>
      <c r="S26" s="37"/>
      <c r="T26" s="78" t="s">
        <v>39</v>
      </c>
      <c r="U26" s="1"/>
      <c r="V26" s="1"/>
      <c r="W26" s="1"/>
      <c r="X26" s="1"/>
      <c r="Y26" s="1"/>
    </row>
    <row r="27" spans="1:25" ht="21.75" customHeight="1" thickBot="1">
      <c r="A27" s="1"/>
      <c r="B27" s="75"/>
      <c r="C27" s="77"/>
      <c r="D27" s="50" t="s">
        <v>12</v>
      </c>
      <c r="E27" s="51" t="s">
        <v>57</v>
      </c>
      <c r="F27" s="52"/>
      <c r="G27" s="53"/>
      <c r="H27" s="54"/>
      <c r="I27" s="55"/>
      <c r="J27" s="56"/>
      <c r="K27" s="57"/>
      <c r="L27" s="58"/>
      <c r="M27" s="54">
        <f>I26+7</f>
        <v>45860</v>
      </c>
      <c r="N27" s="59">
        <f>M27+1</f>
        <v>45861</v>
      </c>
      <c r="O27" s="60">
        <f>N27+25</f>
        <v>45886</v>
      </c>
      <c r="P27" s="60">
        <f>O27+5</f>
        <v>45891</v>
      </c>
      <c r="Q27" s="60">
        <f>P27+1</f>
        <v>45892</v>
      </c>
      <c r="R27" s="60">
        <f>Q27+4</f>
        <v>45896</v>
      </c>
      <c r="S27" s="60">
        <f>R27+2</f>
        <v>45898</v>
      </c>
      <c r="T27" s="79"/>
      <c r="U27" s="1"/>
      <c r="V27" s="1"/>
      <c r="W27" s="1"/>
      <c r="X27" s="1"/>
      <c r="Y27" s="1"/>
    </row>
    <row r="28" spans="1:25" ht="21.75" customHeight="1">
      <c r="A28" s="1"/>
      <c r="B28" s="61"/>
      <c r="C28" s="61"/>
      <c r="D28" s="62"/>
      <c r="E28" s="63"/>
      <c r="F28" s="64"/>
      <c r="G28" s="65"/>
      <c r="H28" s="66"/>
      <c r="I28" s="67"/>
      <c r="J28" s="67"/>
      <c r="K28" s="67"/>
      <c r="L28" s="65"/>
      <c r="M28" s="68"/>
      <c r="N28" s="69"/>
      <c r="O28" s="69"/>
      <c r="P28" s="69"/>
      <c r="Q28" s="69"/>
      <c r="R28" s="69"/>
      <c r="S28" s="1"/>
      <c r="T28" s="1"/>
      <c r="U28" s="1"/>
      <c r="V28" s="1"/>
      <c r="W28" s="1"/>
      <c r="X28" s="1"/>
      <c r="Y28" s="1"/>
    </row>
    <row r="29" spans="1:25" ht="21.75" customHeight="1">
      <c r="A29" s="1"/>
      <c r="B29" s="61"/>
      <c r="C29" s="61"/>
      <c r="D29" s="62"/>
      <c r="E29" s="63"/>
      <c r="F29" s="64"/>
      <c r="G29" s="65"/>
      <c r="H29" s="66"/>
      <c r="I29" s="67"/>
      <c r="J29" s="67"/>
      <c r="K29" s="67"/>
      <c r="L29" s="65"/>
      <c r="M29" s="68"/>
      <c r="N29" s="69"/>
      <c r="O29" s="69"/>
      <c r="P29" s="69"/>
      <c r="Q29" s="69"/>
      <c r="R29" s="69"/>
      <c r="S29" s="1"/>
      <c r="T29" s="1"/>
      <c r="U29" s="1"/>
      <c r="V29" s="1"/>
      <c r="W29" s="1"/>
      <c r="X29" s="1"/>
      <c r="Y29" s="1"/>
    </row>
    <row r="30" spans="1:25" ht="21.75" customHeight="1">
      <c r="A30" s="1"/>
      <c r="B30" s="61"/>
      <c r="C30" s="61"/>
      <c r="D30" s="62"/>
      <c r="E30" s="63"/>
      <c r="F30" s="64"/>
      <c r="G30" s="65"/>
      <c r="H30" s="66"/>
      <c r="I30" s="67"/>
      <c r="J30" s="67"/>
      <c r="K30" s="67"/>
      <c r="L30" s="65"/>
      <c r="M30" s="68"/>
      <c r="N30" s="69"/>
      <c r="O30" s="69"/>
      <c r="P30" s="69"/>
      <c r="Q30" s="69"/>
      <c r="R30" s="69"/>
      <c r="S30" s="1"/>
      <c r="T30" s="1"/>
      <c r="U30" s="1"/>
      <c r="V30" s="1"/>
      <c r="W30" s="1"/>
      <c r="X30" s="1"/>
      <c r="Y30" s="1"/>
    </row>
    <row r="31" spans="1:25" ht="21.75" customHeight="1">
      <c r="A31" s="1"/>
      <c r="B31" s="2"/>
      <c r="C31" s="2"/>
      <c r="D31" s="2"/>
      <c r="E31" s="3"/>
      <c r="F31" s="3"/>
      <c r="G31" s="5"/>
      <c r="H31" s="8" t="s">
        <v>1</v>
      </c>
      <c r="I31" s="5"/>
      <c r="J31" s="4"/>
      <c r="K31" s="4"/>
      <c r="L31" s="4"/>
      <c r="M31" s="4"/>
      <c r="N31" s="4"/>
      <c r="O31" s="4"/>
      <c r="P31" s="4"/>
      <c r="Q31" s="4"/>
      <c r="R31" s="4"/>
      <c r="S31" s="1"/>
      <c r="T31" s="1"/>
      <c r="U31" s="1"/>
      <c r="V31" s="1"/>
      <c r="W31" s="1"/>
      <c r="X31" s="1"/>
      <c r="Y31" s="1"/>
    </row>
    <row r="32" spans="1:25" ht="21.75" customHeight="1">
      <c r="A32" s="1"/>
      <c r="B32" s="2"/>
      <c r="C32" s="2"/>
      <c r="D32" s="2"/>
      <c r="E32" s="3"/>
      <c r="F32" s="3"/>
      <c r="G32" s="5"/>
      <c r="H32" s="4"/>
      <c r="I32" s="5"/>
      <c r="J32" s="4"/>
      <c r="K32" s="4"/>
      <c r="L32" s="4"/>
      <c r="M32" s="4"/>
      <c r="N32" s="4"/>
      <c r="O32" s="4"/>
      <c r="P32" s="4"/>
      <c r="Q32" s="4"/>
      <c r="R32" s="4"/>
      <c r="S32" s="1"/>
      <c r="T32" s="1"/>
      <c r="U32" s="1"/>
      <c r="V32" s="1"/>
      <c r="W32" s="1"/>
      <c r="X32" s="1"/>
      <c r="Y32" s="1"/>
    </row>
    <row r="33" spans="1:25" ht="21.75" customHeight="1">
      <c r="A33" s="1"/>
      <c r="B33" s="2"/>
      <c r="C33" s="2"/>
      <c r="D33" s="2"/>
      <c r="E33" s="3"/>
      <c r="F33" s="3"/>
      <c r="G33" s="5"/>
      <c r="H33" s="4"/>
      <c r="I33" s="5"/>
      <c r="J33" s="4"/>
      <c r="K33" s="4"/>
      <c r="L33" s="4"/>
      <c r="M33" s="7"/>
      <c r="N33" s="7"/>
      <c r="O33" s="4"/>
      <c r="P33" s="4"/>
      <c r="Q33" s="4"/>
      <c r="R33" s="4"/>
      <c r="S33" s="1"/>
      <c r="T33" s="1"/>
      <c r="U33" s="1"/>
      <c r="V33" s="1"/>
      <c r="W33" s="1"/>
      <c r="X33" s="1"/>
      <c r="Y33" s="1"/>
    </row>
    <row r="34" spans="1:25" ht="21.75" customHeight="1">
      <c r="A34" s="1"/>
      <c r="B34" s="2"/>
      <c r="C34" s="2"/>
      <c r="D34" s="2"/>
      <c r="E34" s="3"/>
      <c r="F34" s="3"/>
      <c r="G34" s="5"/>
      <c r="H34" s="4"/>
      <c r="I34" s="5"/>
      <c r="J34" s="4"/>
      <c r="K34" s="4"/>
      <c r="L34" s="4"/>
      <c r="M34" s="7"/>
      <c r="N34" s="7"/>
      <c r="O34" s="4"/>
      <c r="P34" s="4"/>
      <c r="Q34" s="4"/>
      <c r="R34" s="4"/>
      <c r="S34" s="1"/>
      <c r="T34" s="1"/>
      <c r="U34" s="1"/>
      <c r="V34" s="1"/>
      <c r="W34" s="1"/>
      <c r="X34" s="1"/>
      <c r="Y34" s="1"/>
    </row>
    <row r="35" spans="1:25" ht="21.75" customHeight="1">
      <c r="A35" s="1"/>
      <c r="B35" s="2"/>
      <c r="C35" s="2"/>
      <c r="D35" s="2"/>
      <c r="E35" s="3"/>
      <c r="F35" s="3"/>
      <c r="G35" s="5"/>
      <c r="H35" s="4"/>
      <c r="I35" s="5"/>
      <c r="J35" s="4"/>
      <c r="K35" s="4"/>
      <c r="L35" s="4"/>
      <c r="M35" s="7"/>
      <c r="N35" s="7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</row>
    <row r="36" spans="1:25" ht="21.75" customHeight="1">
      <c r="A36" s="1"/>
      <c r="B36" s="6" t="s">
        <v>0</v>
      </c>
      <c r="D36" s="2"/>
      <c r="E36" s="3"/>
      <c r="F36" s="3"/>
      <c r="G36" s="5"/>
      <c r="H36" s="4"/>
      <c r="I36" s="5"/>
      <c r="J36" s="4"/>
      <c r="K36" s="4"/>
      <c r="L36" s="4"/>
      <c r="M36" s="4"/>
      <c r="N36" s="4"/>
      <c r="O36" s="4"/>
      <c r="P36" s="4"/>
      <c r="Q36" s="4"/>
      <c r="R36" s="4"/>
      <c r="S36" s="1"/>
      <c r="T36" s="1"/>
      <c r="U36" s="1"/>
      <c r="V36" s="1"/>
      <c r="W36" s="1"/>
      <c r="X36" s="1"/>
      <c r="Y36" s="1"/>
    </row>
    <row r="37" spans="1:25" ht="21.75" customHeight="1">
      <c r="A37" s="1"/>
      <c r="B37" s="2"/>
      <c r="C37" s="2"/>
      <c r="D37" s="2"/>
      <c r="E37" s="3"/>
      <c r="F37" s="3"/>
      <c r="G37" s="5"/>
      <c r="H37" s="4"/>
      <c r="I37" s="5"/>
      <c r="J37" s="4"/>
      <c r="K37" s="4"/>
      <c r="L37" s="4"/>
      <c r="M37" s="1"/>
      <c r="N37" s="1"/>
      <c r="O37" s="1"/>
      <c r="P37" s="1"/>
      <c r="Q37" s="1"/>
      <c r="R37" s="4"/>
      <c r="S37" s="1"/>
      <c r="T37" s="1"/>
      <c r="U37" s="1"/>
      <c r="V37" s="1"/>
      <c r="W37" s="1"/>
      <c r="X37" s="1"/>
      <c r="Y37" s="1"/>
    </row>
    <row r="38" spans="1:25" ht="21.75" customHeight="1">
      <c r="A38" s="1"/>
      <c r="B38" s="2"/>
      <c r="C38" s="2"/>
      <c r="D38" s="2"/>
      <c r="E38" s="3"/>
      <c r="F38" s="3"/>
      <c r="G38" s="5"/>
      <c r="H38" s="4"/>
      <c r="I38" s="5"/>
      <c r="J38" s="4"/>
      <c r="K38" s="4"/>
      <c r="L38" s="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1.75" customHeight="1">
      <c r="A39" s="1"/>
      <c r="B39" s="2"/>
      <c r="C39" s="2"/>
      <c r="D39" s="2"/>
      <c r="E39" s="3"/>
      <c r="F39" s="3"/>
      <c r="G39" s="5"/>
      <c r="H39" s="4"/>
      <c r="I39" s="5"/>
      <c r="J39" s="4"/>
      <c r="K39" s="4"/>
      <c r="L39" s="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1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1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customHeight="1">
      <c r="A1007" s="1"/>
      <c r="B1007" s="2"/>
      <c r="C1007" s="2"/>
      <c r="D1007" s="2"/>
      <c r="E1007" s="3"/>
      <c r="F1007" s="3"/>
      <c r="G1007" s="2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customHeight="1">
      <c r="A1008" s="1"/>
      <c r="B1008" s="2"/>
      <c r="C1008" s="2"/>
      <c r="D1008" s="2"/>
      <c r="E1008" s="3"/>
      <c r="F1008" s="3"/>
      <c r="G1008" s="2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</sheetData>
  <mergeCells count="39">
    <mergeCell ref="M4:P4"/>
    <mergeCell ref="D1:E1"/>
    <mergeCell ref="B2:J3"/>
    <mergeCell ref="E6:E13"/>
    <mergeCell ref="F6:F13"/>
    <mergeCell ref="G6:G13"/>
    <mergeCell ref="H6:I7"/>
    <mergeCell ref="J11:J13"/>
    <mergeCell ref="K11:K13"/>
    <mergeCell ref="J8:J10"/>
    <mergeCell ref="K8:K10"/>
    <mergeCell ref="J6:L7"/>
    <mergeCell ref="M6:N7"/>
    <mergeCell ref="O6:S7"/>
    <mergeCell ref="T6:T13"/>
    <mergeCell ref="H8:I13"/>
    <mergeCell ref="L8:L10"/>
    <mergeCell ref="M8:N13"/>
    <mergeCell ref="O8:O13"/>
    <mergeCell ref="P8:P9"/>
    <mergeCell ref="S8:S13"/>
    <mergeCell ref="P10:P11"/>
    <mergeCell ref="L11:L13"/>
    <mergeCell ref="P12:P13"/>
    <mergeCell ref="R8:R13"/>
    <mergeCell ref="T14:T15"/>
    <mergeCell ref="C16:C17"/>
    <mergeCell ref="T16:T17"/>
    <mergeCell ref="C18:C19"/>
    <mergeCell ref="T18:T19"/>
    <mergeCell ref="C14:C15"/>
    <mergeCell ref="C26:C27"/>
    <mergeCell ref="T26:T27"/>
    <mergeCell ref="T20:T21"/>
    <mergeCell ref="C22:C23"/>
    <mergeCell ref="T22:T23"/>
    <mergeCell ref="C24:C25"/>
    <mergeCell ref="T24:T25"/>
    <mergeCell ref="C20:C21"/>
  </mergeCells>
  <hyperlinks>
    <hyperlink ref="O8:O13" r:id="rId1" display="NEW YORK" xr:uid="{C9DC592F-412E-40E8-BE62-7C219B662323}"/>
    <hyperlink ref="P8:P9" r:id="rId2" display="BOSTON" xr:uid="{F33378A6-AFF0-4FA2-8E08-D17DF683B3C1}"/>
    <hyperlink ref="P10:P11" r:id="rId3" display="https://www.tcl-web2.jp/TCLWEB/beatlap?DISPLAY_ID=TNBS0010D&amp;ROUTE=USA&amp;ORG=&amp;DST=USPHL" xr:uid="{0D070B77-708D-4560-BE14-836125BDBF42}"/>
    <hyperlink ref="P12:P13" r:id="rId4" display="BALTIMORE" xr:uid="{CF31C381-4592-406D-9CA1-5D5EC7B66E6D}"/>
    <hyperlink ref="Q8" r:id="rId5" xr:uid="{8209A81E-DC2C-4FCE-A378-69427745DC1E}"/>
    <hyperlink ref="Q9" r:id="rId6" xr:uid="{9D09087E-A416-47A7-9B6E-5A8C5B7C4596}"/>
    <hyperlink ref="Q10" r:id="rId7" xr:uid="{043D1622-10C6-44A2-8638-AF2BFFDD84DF}"/>
    <hyperlink ref="Q11" r:id="rId8" xr:uid="{8172C6AD-5B86-428F-B3C8-2E0D9378BA38}"/>
    <hyperlink ref="Q12" r:id="rId9" xr:uid="{739BB03A-F513-4B21-B7E3-7B764B08D895}"/>
    <hyperlink ref="R8:R13" r:id="rId10" display="RALEIGH" xr:uid="{1774D1E2-C657-4A60-A147-A44A995FCE0C}"/>
    <hyperlink ref="S8:S13" r:id="rId11" display="SAVANNAH" xr:uid="{494201AA-7495-4FA1-AF61-51277078D0D5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Transcontainer Admin</cp:lastModifiedBy>
  <dcterms:created xsi:type="dcterms:W3CDTF">2023-11-15T16:58:20Z</dcterms:created>
  <dcterms:modified xsi:type="dcterms:W3CDTF">2025-06-06T19:18:33Z</dcterms:modified>
</cp:coreProperties>
</file>