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shuji_maruyama_trans\Desktop\"/>
    </mc:Choice>
  </mc:AlternateContent>
  <xr:revisionPtr revIDLastSave="0" documentId="13_ncr:1_{3F2B8B16-3AB1-4278-85EA-7FA6ED555B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A.Kobe,Hakata-LAX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0" i="3" l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K20" i="3"/>
  <c r="J20" i="3"/>
  <c r="I20" i="3"/>
  <c r="L19" i="3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K19" i="3"/>
  <c r="L18" i="3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K18" i="3"/>
  <c r="J18" i="3"/>
  <c r="I18" i="3"/>
  <c r="L17" i="3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K17" i="3"/>
  <c r="J17" i="3"/>
  <c r="I17" i="3"/>
  <c r="M16" i="3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L16" i="3"/>
  <c r="K16" i="3"/>
  <c r="L15" i="3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K15" i="3"/>
  <c r="J15" i="3"/>
  <c r="I15" i="3"/>
  <c r="H15" i="3"/>
  <c r="M14" i="3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L14" i="3"/>
  <c r="K14" i="3"/>
  <c r="J14" i="3"/>
  <c r="I14" i="3"/>
  <c r="H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K13" i="3"/>
  <c r="H13" i="3"/>
  <c r="L12" i="3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K12" i="3"/>
  <c r="J12" i="3"/>
  <c r="I12" i="3"/>
  <c r="H12" i="3"/>
  <c r="L11" i="3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K11" i="3"/>
  <c r="J11" i="3"/>
  <c r="I11" i="3"/>
  <c r="H11" i="3"/>
</calcChain>
</file>

<file path=xl/sharedStrings.xml><?xml version="1.0" encoding="utf-8"?>
<sst xmlns="http://schemas.openxmlformats.org/spreadsheetml/2006/main" count="76" uniqueCount="62">
  <si>
    <t>Schedule below are subject to change without prior notice.</t>
  </si>
  <si>
    <t>ETA may change due to the congestion at the port and rail terminals.</t>
  </si>
  <si>
    <t>WK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</si>
  <si>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</si>
  <si>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</si>
  <si>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</si>
  <si>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</si>
  <si>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</si>
  <si>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</si>
  <si>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＊ Unusual CFS cut off date due to holiday(s)</t>
  </si>
  <si>
    <t>LCL to Los Angeles (from Osaka/Kobe/Hakata/Moji)</t>
  </si>
  <si>
    <t>VESSEL
本船</t>
    <rPh sb="8" eb="10">
      <t>ホンセン</t>
    </rPh>
    <phoneticPr fontId="6"/>
  </si>
  <si>
    <t>VOY
次航</t>
    <rPh sb="5" eb="6">
      <t>ツギ</t>
    </rPh>
    <rPh sb="6" eb="7">
      <t>ワタル</t>
    </rPh>
    <phoneticPr fontId="6"/>
  </si>
  <si>
    <t>CARRIER
船会社</t>
    <rPh sb="9" eb="10">
      <t>フネ</t>
    </rPh>
    <rPh sb="10" eb="12">
      <t>カイシャ</t>
    </rPh>
    <phoneticPr fontId="6"/>
  </si>
  <si>
    <t>ETA-ETD</t>
    <phoneticPr fontId="6"/>
  </si>
  <si>
    <t>CFS CUT</t>
    <phoneticPr fontId="6"/>
  </si>
  <si>
    <t>ETA</t>
    <phoneticPr fontId="6"/>
  </si>
  <si>
    <t>KOBE</t>
    <phoneticPr fontId="6"/>
  </si>
  <si>
    <t>HAKATA/
MOJI</t>
    <phoneticPr fontId="6"/>
  </si>
  <si>
    <t>OSAKA</t>
    <phoneticPr fontId="6"/>
  </si>
  <si>
    <t xml:space="preserve">LOS ANGELES  </t>
    <phoneticPr fontId="8"/>
  </si>
  <si>
    <t>LONG BEACH,CA</t>
    <phoneticPr fontId="8"/>
  </si>
  <si>
    <t>ZONE A</t>
    <phoneticPr fontId="8"/>
  </si>
  <si>
    <t>ZONE B</t>
    <phoneticPr fontId="8"/>
  </si>
  <si>
    <t>ZONE C</t>
    <phoneticPr fontId="8"/>
  </si>
  <si>
    <t>ZONE D</t>
    <phoneticPr fontId="8"/>
  </si>
  <si>
    <t>ZONE E</t>
    <phoneticPr fontId="8"/>
  </si>
  <si>
    <t>ZONE F</t>
    <phoneticPr fontId="8"/>
  </si>
  <si>
    <t>ZONE G</t>
    <phoneticPr fontId="8"/>
  </si>
  <si>
    <t>ZONE H</t>
    <phoneticPr fontId="8"/>
  </si>
  <si>
    <t>ZONE I</t>
    <phoneticPr fontId="8"/>
  </si>
  <si>
    <t>ZONE J</t>
    <phoneticPr fontId="8"/>
  </si>
  <si>
    <t>ZONE K</t>
    <phoneticPr fontId="8"/>
  </si>
  <si>
    <t>ZONE L</t>
    <phoneticPr fontId="8"/>
  </si>
  <si>
    <t xml:space="preserve">LOS ANGELES,CA </t>
  </si>
  <si>
    <t>**ONE/OOCL</t>
    <phoneticPr fontId="6"/>
  </si>
  <si>
    <t xml:space="preserve">ONE HONG KONG </t>
    <phoneticPr fontId="6"/>
  </si>
  <si>
    <t>086E</t>
    <phoneticPr fontId="6"/>
  </si>
  <si>
    <t>ONE HARBOUR</t>
    <phoneticPr fontId="6"/>
  </si>
  <si>
    <t>102E</t>
    <phoneticPr fontId="6"/>
  </si>
  <si>
    <t xml:space="preserve">NYK VENUS </t>
    <phoneticPr fontId="6"/>
  </si>
  <si>
    <t>081E</t>
    <phoneticPr fontId="6"/>
  </si>
  <si>
    <t>*10/08</t>
    <phoneticPr fontId="6"/>
  </si>
  <si>
    <t>*10/10</t>
    <phoneticPr fontId="6"/>
  </si>
  <si>
    <t xml:space="preserve">ONE HOUSTON </t>
    <phoneticPr fontId="6"/>
  </si>
  <si>
    <t>061E</t>
    <phoneticPr fontId="6"/>
  </si>
  <si>
    <t>ONE HENRY HUDSON</t>
    <phoneticPr fontId="6"/>
  </si>
  <si>
    <t>095E</t>
    <phoneticPr fontId="6"/>
  </si>
  <si>
    <t>ONE HANOI</t>
    <phoneticPr fontId="6"/>
  </si>
  <si>
    <t>053E</t>
    <phoneticPr fontId="6"/>
  </si>
  <si>
    <t>*10/29</t>
    <phoneticPr fontId="6"/>
  </si>
  <si>
    <t>*10/31</t>
    <phoneticPr fontId="6"/>
  </si>
  <si>
    <t>ONE ORPHEUS</t>
    <phoneticPr fontId="6"/>
  </si>
  <si>
    <t>075E</t>
    <phoneticPr fontId="6"/>
  </si>
  <si>
    <t>ONE HAMBURG</t>
    <phoneticPr fontId="6"/>
  </si>
  <si>
    <t>083E</t>
    <phoneticPr fontId="6"/>
  </si>
  <si>
    <t>ONE HANGZHOU BAY</t>
    <phoneticPr fontId="6"/>
  </si>
  <si>
    <t>060E</t>
    <phoneticPr fontId="6"/>
  </si>
  <si>
    <t>*11/19</t>
    <phoneticPr fontId="6"/>
  </si>
  <si>
    <t>*11/21</t>
    <phoneticPr fontId="6"/>
  </si>
  <si>
    <t>NYK ORION</t>
    <phoneticPr fontId="6"/>
  </si>
  <si>
    <t>080E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</si>
</sst>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3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0" fillId="0" borderId="4">
      <alignment vertical="center"/>
    </xf>
    <xf numFmtId="0" fontId="20" fillId="0" borderId="4"/>
    <xf numFmtId="0" fontId="22" fillId="0" borderId="4" applyNumberFormat="0" applyFill="0" applyBorder="0" applyAlignment="0" applyProtection="0">
      <alignment vertical="top"/>
      <protection locked="0"/>
    </xf>
    <xf numFmtId="0" fontId="20" fillId="0" borderId="4"/>
    <xf numFmtId="0" fontId="20" fillId="0" borderId="4">
      <alignment vertical="center"/>
    </xf>
    <xf numFmtId="3" fontId="23" fillId="0" borderId="4" applyFont="0" applyFill="0" applyBorder="0" applyAlignment="0" applyProtection="0"/>
    <xf numFmtId="170" fontId="23" fillId="0" borderId="4" applyFont="0" applyFill="0" applyBorder="0" applyAlignment="0" applyProtection="0"/>
    <xf numFmtId="0" fontId="23" fillId="0" borderId="4" applyFont="0" applyFill="0" applyBorder="0" applyAlignment="0" applyProtection="0"/>
    <xf numFmtId="2" fontId="23" fillId="0" borderId="4" applyFont="0" applyFill="0" applyBorder="0" applyAlignment="0" applyProtection="0"/>
    <xf numFmtId="0" fontId="24" fillId="0" borderId="4" applyNumberFormat="0" applyFill="0" applyBorder="0" applyAlignment="0" applyProtection="0">
      <alignment vertical="top"/>
      <protection locked="0"/>
    </xf>
    <xf numFmtId="0" fontId="25" fillId="0" borderId="4" applyNumberFormat="0" applyFill="0" applyBorder="0" applyAlignment="0" applyProtection="0"/>
    <xf numFmtId="0" fontId="26" fillId="0" borderId="4" applyNumberFormat="0" applyFill="0" applyBorder="0" applyAlignment="0" applyProtection="0"/>
    <xf numFmtId="171" fontId="27" fillId="0" borderId="4"/>
    <xf numFmtId="0" fontId="23" fillId="0" borderId="29" applyNumberFormat="0" applyFont="0" applyFill="0" applyAlignment="0" applyProtection="0"/>
    <xf numFmtId="0" fontId="36" fillId="0" borderId="4" applyNumberFormat="0" applyFill="0" applyBorder="0" applyAlignment="0" applyProtection="0">
      <alignment vertical="top"/>
      <protection locked="0"/>
    </xf>
    <xf numFmtId="16" fontId="28" fillId="0" borderId="4"/>
    <xf numFmtId="40" fontId="29" fillId="0" borderId="4" applyFont="0" applyFill="0" applyBorder="0" applyAlignment="0" applyProtection="0"/>
    <xf numFmtId="38" fontId="29" fillId="0" borderId="4" applyFont="0" applyFill="0" applyBorder="0" applyAlignment="0" applyProtection="0"/>
    <xf numFmtId="172" fontId="23" fillId="0" borderId="4" applyFont="0" applyFill="0" applyBorder="0" applyAlignment="0" applyProtection="0"/>
    <xf numFmtId="172" fontId="23" fillId="0" borderId="4" applyFont="0" applyFill="0" applyBorder="0" applyAlignment="0" applyProtection="0"/>
    <xf numFmtId="0" fontId="30" fillId="0" borderId="4" applyNumberFormat="0" applyFont="0" applyBorder="0" applyProtection="0"/>
    <xf numFmtId="0" fontId="30" fillId="0" borderId="4" applyNumberFormat="0" applyFont="0" applyBorder="0" applyProtection="0">
      <alignment vertical="center"/>
    </xf>
    <xf numFmtId="0" fontId="35" fillId="0" borderId="4">
      <alignment vertical="center"/>
    </xf>
    <xf numFmtId="0" fontId="20" fillId="0" borderId="4">
      <alignment vertical="center"/>
    </xf>
    <xf numFmtId="0" fontId="31" fillId="0" borderId="4"/>
    <xf numFmtId="0" fontId="29" fillId="0" borderId="4" applyFont="0" applyFill="0" applyBorder="0" applyAlignment="0" applyProtection="0"/>
    <xf numFmtId="0" fontId="29" fillId="0" borderId="4" applyFont="0" applyFill="0" applyBorder="0" applyAlignment="0" applyProtection="0"/>
    <xf numFmtId="10" fontId="23" fillId="0" borderId="4" applyFont="0" applyFill="0" applyBorder="0" applyAlignment="0" applyProtection="0"/>
    <xf numFmtId="0" fontId="32" fillId="0" borderId="4"/>
    <xf numFmtId="173" fontId="23" fillId="0" borderId="4" applyFont="0" applyFill="0" applyBorder="0" applyAlignment="0" applyProtection="0"/>
    <xf numFmtId="174" fontId="23" fillId="0" borderId="4" applyFont="0" applyFill="0" applyBorder="0" applyAlignment="0" applyProtection="0"/>
    <xf numFmtId="169" fontId="33" fillId="0" borderId="4" applyFont="0" applyFill="0" applyBorder="0" applyAlignment="0" applyProtection="0"/>
    <xf numFmtId="168" fontId="33" fillId="0" borderId="4" applyFont="0" applyFill="0" applyBorder="0" applyAlignment="0" applyProtection="0"/>
    <xf numFmtId="0" fontId="34" fillId="0" borderId="4"/>
    <xf numFmtId="0" fontId="21" fillId="0" borderId="4">
      <alignment vertical="center"/>
    </xf>
    <xf numFmtId="0" fontId="21" fillId="0" borderId="4">
      <alignment vertical="center"/>
    </xf>
    <xf numFmtId="0" fontId="21" fillId="0" borderId="4">
      <alignment vertical="center"/>
    </xf>
    <xf numFmtId="0" fontId="36" fillId="0" borderId="4" applyNumberFormat="0" applyFill="0" applyBorder="0" applyAlignment="0" applyProtection="0"/>
    <xf numFmtId="0" fontId="20" fillId="0" borderId="4">
      <alignment vertical="center"/>
    </xf>
    <xf numFmtId="0" fontId="20" fillId="0" borderId="4"/>
    <xf numFmtId="0" fontId="21" fillId="0" borderId="4">
      <alignment vertical="center"/>
    </xf>
    <xf numFmtId="0" fontId="21" fillId="0" borderId="4">
      <alignment vertical="center"/>
    </xf>
    <xf numFmtId="0" fontId="21" fillId="0" borderId="4">
      <alignment vertical="center"/>
    </xf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66" fontId="13" fillId="0" borderId="0" xfId="0" applyNumberFormat="1" applyFont="1" applyAlignment="1">
      <alignment horizontal="left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49" fontId="37" fillId="6" borderId="39" xfId="1" applyNumberFormat="1" applyFont="1" applyFill="1" applyBorder="1" applyAlignment="1">
      <alignment horizontal="center" vertical="center"/>
    </xf>
    <xf numFmtId="0" fontId="37" fillId="6" borderId="32" xfId="1" applyFont="1" applyFill="1" applyBorder="1" applyAlignment="1" applyProtection="1">
      <alignment horizontal="center" vertical="center"/>
      <protection locked="0"/>
    </xf>
    <xf numFmtId="49" fontId="37" fillId="6" borderId="38" xfId="1" applyNumberFormat="1" applyFont="1" applyFill="1" applyBorder="1" applyAlignment="1">
      <alignment horizontal="center"/>
    </xf>
    <xf numFmtId="0" fontId="37" fillId="5" borderId="41" xfId="1" applyFont="1" applyFill="1" applyBorder="1" applyAlignment="1" applyProtection="1">
      <alignment horizontal="center" vertical="center" wrapText="1"/>
      <protection locked="0"/>
    </xf>
    <xf numFmtId="0" fontId="37" fillId="5" borderId="42" xfId="1" applyFont="1" applyFill="1" applyBorder="1" applyAlignment="1" applyProtection="1">
      <alignment horizontal="center" vertical="center" wrapText="1"/>
      <protection locked="0"/>
    </xf>
    <xf numFmtId="49" fontId="37" fillId="6" borderId="40" xfId="1" applyNumberFormat="1" applyFont="1" applyFill="1" applyBorder="1" applyAlignment="1">
      <alignment horizontal="center"/>
    </xf>
    <xf numFmtId="0" fontId="37" fillId="5" borderId="37" xfId="1" applyFont="1" applyFill="1" applyBorder="1" applyAlignment="1" applyProtection="1">
      <alignment horizontal="center" vertical="center" wrapText="1"/>
      <protection locked="0"/>
    </xf>
    <xf numFmtId="0" fontId="37" fillId="5" borderId="43" xfId="1" applyFont="1" applyFill="1" applyBorder="1" applyAlignment="1" applyProtection="1">
      <alignment horizontal="center" vertical="center" wrapText="1"/>
      <protection locked="0"/>
    </xf>
    <xf numFmtId="0" fontId="37" fillId="7" borderId="4" xfId="38" applyFont="1" applyFill="1" applyAlignment="1">
      <alignment horizontal="center" vertical="center"/>
    </xf>
    <xf numFmtId="0" fontId="37" fillId="5" borderId="47" xfId="1" applyFont="1" applyFill="1" applyBorder="1" applyAlignment="1" applyProtection="1">
      <alignment horizontal="center" vertical="center"/>
      <protection locked="0"/>
    </xf>
    <xf numFmtId="0" fontId="37" fillId="5" borderId="40" xfId="1" applyFont="1" applyFill="1" applyBorder="1" applyAlignment="1" applyProtection="1">
      <alignment horizontal="center" vertical="center" wrapText="1"/>
      <protection locked="0"/>
    </xf>
    <xf numFmtId="0" fontId="37" fillId="7" borderId="50" xfId="38" applyFont="1" applyFill="1" applyBorder="1" applyAlignment="1" applyProtection="1">
      <alignment horizontal="center" vertical="center"/>
      <protection locked="0"/>
    </xf>
    <xf numFmtId="0" fontId="19" fillId="4" borderId="5" xfId="1" quotePrefix="1" applyFont="1" applyFill="1" applyBorder="1" applyAlignment="1" applyProtection="1">
      <alignment horizontal="center" vertical="center"/>
      <protection locked="0"/>
    </xf>
    <xf numFmtId="165" fontId="19" fillId="4" borderId="8" xfId="1" applyNumberFormat="1" applyFont="1" applyFill="1" applyBorder="1" applyAlignment="1" applyProtection="1">
      <alignment horizontal="center" vertical="center"/>
      <protection locked="0"/>
    </xf>
    <xf numFmtId="0" fontId="19" fillId="4" borderId="5" xfId="1" applyFont="1" applyFill="1" applyBorder="1" applyAlignment="1" applyProtection="1">
      <alignment horizontal="left" vertical="center"/>
      <protection locked="0"/>
    </xf>
    <xf numFmtId="0" fontId="19" fillId="4" borderId="14" xfId="1" applyFont="1" applyFill="1" applyBorder="1" applyAlignment="1" applyProtection="1">
      <alignment horizontal="left" vertical="center"/>
      <protection locked="0"/>
    </xf>
    <xf numFmtId="0" fontId="19" fillId="4" borderId="14" xfId="1" quotePrefix="1" applyFont="1" applyFill="1" applyBorder="1" applyAlignment="1" applyProtection="1">
      <alignment horizontal="center" vertical="center"/>
      <protection locked="0"/>
    </xf>
    <xf numFmtId="165" fontId="19" fillId="4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10" xfId="1" applyNumberFormat="1" applyFont="1" applyFill="1" applyBorder="1" applyAlignment="1" applyProtection="1">
      <alignment horizontal="center" vertical="center"/>
      <protection locked="0"/>
    </xf>
    <xf numFmtId="165" fontId="19" fillId="4" borderId="27" xfId="1" applyNumberFormat="1" applyFont="1" applyFill="1" applyBorder="1" applyAlignment="1" applyProtection="1">
      <alignment horizontal="center" vertical="center"/>
      <protection locked="0"/>
    </xf>
    <xf numFmtId="165" fontId="19" fillId="4" borderId="25" xfId="1" applyNumberFormat="1" applyFont="1" applyFill="1" applyBorder="1" applyAlignment="1" applyProtection="1">
      <alignment horizontal="center" vertical="center"/>
      <protection locked="0"/>
    </xf>
    <xf numFmtId="165" fontId="19" fillId="4" borderId="7" xfId="1" applyNumberFormat="1" applyFont="1" applyFill="1" applyBorder="1" applyAlignment="1" applyProtection="1">
      <alignment horizontal="right" vertical="center"/>
      <protection locked="0"/>
    </xf>
    <xf numFmtId="165" fontId="19" fillId="4" borderId="16" xfId="1" applyNumberFormat="1" applyFont="1" applyFill="1" applyBorder="1" applyAlignment="1" applyProtection="1">
      <alignment horizontal="right" vertical="center"/>
      <protection locked="0"/>
    </xf>
    <xf numFmtId="165" fontId="19" fillId="4" borderId="19" xfId="1" applyNumberFormat="1" applyFont="1" applyFill="1" applyBorder="1" applyAlignment="1" applyProtection="1">
      <alignment horizontal="center" vertical="center"/>
      <protection locked="0"/>
    </xf>
    <xf numFmtId="165" fontId="19" fillId="4" borderId="16" xfId="1" applyNumberFormat="1" applyFont="1" applyFill="1" applyBorder="1" applyAlignment="1" applyProtection="1">
      <alignment horizontal="center" vertical="center"/>
      <protection locked="0"/>
    </xf>
    <xf numFmtId="165" fontId="19" fillId="4" borderId="20" xfId="1" applyNumberFormat="1" applyFont="1" applyFill="1" applyBorder="1" applyAlignment="1" applyProtection="1">
      <alignment horizontal="center" vertical="center"/>
      <protection locked="0"/>
    </xf>
    <xf numFmtId="165" fontId="19" fillId="4" borderId="17" xfId="1" applyNumberFormat="1" applyFont="1" applyFill="1" applyBorder="1" applyAlignment="1" applyProtection="1">
      <alignment horizontal="center" vertical="center"/>
      <protection locked="0"/>
    </xf>
    <xf numFmtId="0" fontId="19" fillId="4" borderId="24" xfId="1" applyFont="1" applyFill="1" applyBorder="1" applyAlignment="1" applyProtection="1">
      <alignment horizontal="left" vertical="center"/>
      <protection locked="0"/>
    </xf>
    <xf numFmtId="0" fontId="19" fillId="4" borderId="24" xfId="1" quotePrefix="1" applyFont="1" applyFill="1" applyBorder="1" applyAlignment="1" applyProtection="1">
      <alignment horizontal="center" vertical="center"/>
      <protection locked="0"/>
    </xf>
    <xf numFmtId="165" fontId="19" fillId="4" borderId="10" xfId="1" applyNumberFormat="1" applyFont="1" applyFill="1" applyBorder="1" applyAlignment="1" applyProtection="1">
      <alignment horizontal="right" vertical="center"/>
      <protection locked="0"/>
    </xf>
    <xf numFmtId="167" fontId="19" fillId="4" borderId="17" xfId="1" applyNumberFormat="1" applyFont="1" applyFill="1" applyBorder="1" applyAlignment="1" applyProtection="1">
      <alignment horizontal="left" vertical="center"/>
      <protection locked="0"/>
    </xf>
    <xf numFmtId="0" fontId="19" fillId="4" borderId="9" xfId="0" applyFont="1" applyFill="1" applyBorder="1" applyAlignment="1">
      <alignment horizontal="center" vertical="center" shrinkToFit="1"/>
    </xf>
    <xf numFmtId="165" fontId="19" fillId="4" borderId="54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27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55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56" xfId="1" applyNumberFormat="1" applyFont="1" applyFill="1" applyBorder="1" applyAlignment="1" applyProtection="1">
      <alignment horizontal="center" vertical="center"/>
      <protection locked="0"/>
    </xf>
    <xf numFmtId="0" fontId="19" fillId="4" borderId="11" xfId="0" applyFont="1" applyFill="1" applyBorder="1" applyAlignment="1">
      <alignment horizontal="center" vertical="center" shrinkToFit="1"/>
    </xf>
    <xf numFmtId="167" fontId="19" fillId="4" borderId="25" xfId="1" applyNumberFormat="1" applyFont="1" applyFill="1" applyBorder="1" applyAlignment="1" applyProtection="1">
      <alignment horizontal="left" vertical="center"/>
      <protection locked="0"/>
    </xf>
    <xf numFmtId="165" fontId="38" fillId="4" borderId="54" xfId="1" quotePrefix="1" applyNumberFormat="1" applyFont="1" applyFill="1" applyBorder="1" applyAlignment="1" applyProtection="1">
      <alignment horizontal="center" vertical="center"/>
      <protection locked="0"/>
    </xf>
    <xf numFmtId="165" fontId="38" fillId="4" borderId="27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7" xfId="1" applyNumberFormat="1" applyFont="1" applyFill="1" applyBorder="1" applyAlignment="1" applyProtection="1">
      <alignment horizontal="center" vertical="center"/>
      <protection locked="0"/>
    </xf>
    <xf numFmtId="165" fontId="19" fillId="4" borderId="6" xfId="1" applyNumberFormat="1" applyFont="1" applyFill="1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165" fontId="19" fillId="4" borderId="57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20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18" xfId="1" quotePrefix="1" applyNumberFormat="1" applyFont="1" applyFill="1" applyBorder="1" applyAlignment="1" applyProtection="1">
      <alignment horizontal="center" vertical="center"/>
      <protection locked="0"/>
    </xf>
    <xf numFmtId="0" fontId="37" fillId="6" borderId="33" xfId="1" applyFont="1" applyFill="1" applyBorder="1" applyAlignment="1" applyProtection="1">
      <alignment horizontal="center" vertical="center" wrapText="1"/>
      <protection locked="0"/>
    </xf>
    <xf numFmtId="0" fontId="37" fillId="6" borderId="34" xfId="1" applyFont="1" applyFill="1" applyBorder="1" applyAlignment="1" applyProtection="1">
      <alignment horizontal="center" vertical="center" wrapText="1"/>
      <protection locked="0"/>
    </xf>
    <xf numFmtId="0" fontId="37" fillId="7" borderId="33" xfId="38" applyFont="1" applyFill="1" applyBorder="1" applyAlignment="1" applyProtection="1">
      <alignment horizontal="center" vertical="center" wrapText="1"/>
      <protection locked="0"/>
    </xf>
    <xf numFmtId="0" fontId="37" fillId="7" borderId="34" xfId="38" applyFont="1" applyFill="1" applyBorder="1" applyAlignment="1" applyProtection="1">
      <alignment horizontal="center" vertical="center" wrapText="1"/>
      <protection locked="0"/>
    </xf>
    <xf numFmtId="0" fontId="37" fillId="7" borderId="52" xfId="38" applyFont="1" applyFill="1" applyBorder="1" applyAlignment="1" applyProtection="1">
      <alignment horizontal="center" vertical="center" wrapText="1"/>
      <protection locked="0"/>
    </xf>
    <xf numFmtId="0" fontId="37" fillId="7" borderId="53" xfId="38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37" fillId="6" borderId="35" xfId="1" applyFont="1" applyFill="1" applyBorder="1" applyAlignment="1">
      <alignment horizontal="center" vertical="center" wrapText="1"/>
    </xf>
    <xf numFmtId="0" fontId="37" fillId="6" borderId="36" xfId="1" applyFont="1" applyFill="1" applyBorder="1" applyAlignment="1">
      <alignment horizontal="center" vertical="center" wrapText="1"/>
    </xf>
    <xf numFmtId="0" fontId="37" fillId="6" borderId="37" xfId="1" applyFont="1" applyFill="1" applyBorder="1" applyAlignment="1">
      <alignment horizontal="center" vertical="center" wrapText="1"/>
    </xf>
    <xf numFmtId="49" fontId="37" fillId="6" borderId="35" xfId="1" applyNumberFormat="1" applyFont="1" applyFill="1" applyBorder="1" applyAlignment="1">
      <alignment horizontal="center" vertical="center" wrapText="1"/>
    </xf>
    <xf numFmtId="49" fontId="37" fillId="6" borderId="36" xfId="1" applyNumberFormat="1" applyFont="1" applyFill="1" applyBorder="1" applyAlignment="1">
      <alignment horizontal="center" vertical="center" wrapText="1"/>
    </xf>
    <xf numFmtId="49" fontId="37" fillId="6" borderId="37" xfId="1" applyNumberFormat="1" applyFont="1" applyFill="1" applyBorder="1" applyAlignment="1">
      <alignment horizontal="center" vertical="center" wrapText="1"/>
    </xf>
    <xf numFmtId="49" fontId="37" fillId="6" borderId="44" xfId="1" applyNumberFormat="1" applyFont="1" applyFill="1" applyBorder="1" applyAlignment="1">
      <alignment horizontal="center" vertical="center" wrapText="1"/>
    </xf>
    <xf numFmtId="49" fontId="37" fillId="6" borderId="45" xfId="1" applyNumberFormat="1" applyFont="1" applyFill="1" applyBorder="1" applyAlignment="1">
      <alignment horizontal="center" vertical="center" wrapText="1"/>
    </xf>
    <xf numFmtId="49" fontId="37" fillId="6" borderId="46" xfId="1" applyNumberFormat="1" applyFont="1" applyFill="1" applyBorder="1" applyAlignment="1">
      <alignment horizontal="center" vertical="center" wrapText="1"/>
    </xf>
    <xf numFmtId="0" fontId="37" fillId="6" borderId="32" xfId="1" applyFont="1" applyFill="1" applyBorder="1" applyAlignment="1">
      <alignment horizontal="center" vertical="center"/>
    </xf>
    <xf numFmtId="0" fontId="37" fillId="6" borderId="31" xfId="1" applyFont="1" applyFill="1" applyBorder="1" applyAlignment="1">
      <alignment horizontal="center" vertical="center"/>
    </xf>
    <xf numFmtId="0" fontId="37" fillId="5" borderId="30" xfId="1" applyFont="1" applyFill="1" applyBorder="1" applyAlignment="1" applyProtection="1">
      <alignment horizontal="center" vertical="center"/>
      <protection locked="0"/>
    </xf>
    <xf numFmtId="0" fontId="37" fillId="5" borderId="31" xfId="1" applyFont="1" applyFill="1" applyBorder="1" applyAlignment="1" applyProtection="1">
      <alignment horizontal="center" vertical="center"/>
      <protection locked="0"/>
    </xf>
    <xf numFmtId="0" fontId="37" fillId="7" borderId="32" xfId="1" applyFont="1" applyFill="1" applyBorder="1" applyAlignment="1" applyProtection="1">
      <alignment horizontal="center" vertical="center"/>
      <protection locked="0"/>
    </xf>
    <xf numFmtId="0" fontId="37" fillId="7" borderId="30" xfId="1" applyFont="1" applyFill="1" applyBorder="1" applyAlignment="1" applyProtection="1">
      <alignment horizontal="center" vertical="center"/>
      <protection locked="0"/>
    </xf>
    <xf numFmtId="0" fontId="37" fillId="7" borderId="31" xfId="1" applyFont="1" applyFill="1" applyBorder="1" applyAlignment="1" applyProtection="1">
      <alignment horizontal="center" vertical="center"/>
      <protection locked="0"/>
    </xf>
    <xf numFmtId="0" fontId="37" fillId="6" borderId="48" xfId="1" applyFont="1" applyFill="1" applyBorder="1" applyAlignment="1" applyProtection="1">
      <alignment horizontal="center" vertical="center" wrapText="1"/>
      <protection locked="0"/>
    </xf>
    <xf numFmtId="0" fontId="37" fillId="6" borderId="49" xfId="1" applyFont="1" applyFill="1" applyBorder="1" applyAlignment="1" applyProtection="1">
      <alignment horizontal="center" vertical="center" wrapText="1"/>
      <protection locked="0"/>
    </xf>
    <xf numFmtId="0" fontId="37" fillId="6" borderId="50" xfId="1" applyFont="1" applyFill="1" applyBorder="1" applyAlignment="1" applyProtection="1">
      <alignment horizontal="center" vertical="center" wrapText="1"/>
      <protection locked="0"/>
    </xf>
    <xf numFmtId="0" fontId="37" fillId="6" borderId="51" xfId="1" applyFont="1" applyFill="1" applyBorder="1" applyAlignment="1" applyProtection="1">
      <alignment horizontal="center" vertical="center" wrapText="1"/>
      <protection locked="0"/>
    </xf>
    <xf numFmtId="0" fontId="37" fillId="7" borderId="49" xfId="38" applyFont="1" applyFill="1" applyBorder="1" applyAlignment="1" applyProtection="1">
      <alignment horizontal="center" vertical="center" wrapText="1"/>
      <protection locked="0"/>
    </xf>
    <xf numFmtId="0" fontId="37" fillId="7" borderId="51" xfId="38" applyFont="1" applyFill="1" applyBorder="1" applyAlignment="1" applyProtection="1">
      <alignment horizontal="center" vertical="center" wrapText="1"/>
      <protection locked="0"/>
    </xf>
  </cellXfs>
  <cellStyles count="44">
    <cellStyle name="Comma0" xfId="6" xr:uid="{9529DACF-E861-4981-9D27-73D34AAFB8F3}"/>
    <cellStyle name="Currency0" xfId="7" xr:uid="{1FDDA3CF-59E1-401A-9D09-202F30ABC119}"/>
    <cellStyle name="Date" xfId="8" xr:uid="{AA5A4626-B55F-402E-A3C9-C9FAAB5C19CB}"/>
    <cellStyle name="Fixed" xfId="9" xr:uid="{05194D05-1C09-4493-A49E-FAD5F2EBD286}"/>
    <cellStyle name="Followed Hyperlink 2" xfId="10" xr:uid="{BCC0002A-2234-4B38-82B5-CD842BA0FF26}"/>
    <cellStyle name="Heading 1 2" xfId="11" xr:uid="{D5ADE006-5F21-4A16-9E7C-EACD47C23532}"/>
    <cellStyle name="Heading 2 2" xfId="12" xr:uid="{0BE7EF56-55E1-4F5F-9601-C9AFB478AA7A}"/>
    <cellStyle name="Hyperlink 2" xfId="38" xr:uid="{F82E48F3-1583-4139-8B20-014E319814BA}"/>
    <cellStyle name="Normal" xfId="0" builtinId="0"/>
    <cellStyle name="Normal - Style1" xfId="13" xr:uid="{81181DF5-D8C4-4CC4-AB7B-57C871EB37E2}"/>
    <cellStyle name="Normal 2" xfId="2" xr:uid="{A08A6CCA-D8C5-4666-9984-3C183362E975}"/>
    <cellStyle name="Normal 3" xfId="40" xr:uid="{55F3D39F-1028-4A36-9EFC-299FD77ECBF9}"/>
    <cellStyle name="Total 2" xfId="14" xr:uid="{D51185BC-AF7E-4832-813B-2E4668251B21}"/>
    <cellStyle name="ハイパーリンク 2" xfId="3" xr:uid="{43A3E0A8-A068-4AAF-B2F2-41E67803F792}"/>
    <cellStyle name="ハイパーリンク 2 2" xfId="15" xr:uid="{7DA688AE-ECE7-408D-99E0-87F9F5AEE957}"/>
    <cellStyle name="똿뗦먛귟 [0.00]_PRODUCT DETAIL Q1" xfId="17" xr:uid="{4D159872-15A8-49A2-AB7C-B8E8ACD243A6}"/>
    <cellStyle name="똿뗦먛귟_PRODUCT DETAIL Q1" xfId="18" xr:uid="{6E865453-EF72-427A-90EF-0D5C89980A13}"/>
    <cellStyle name="믅됞 [0.00]_PRODUCT DETAIL Q1" xfId="26" xr:uid="{722E29A0-7E51-49C7-B2A3-799D75C9C225}"/>
    <cellStyle name="믅됞_PRODUCT DETAIL Q1" xfId="27" xr:uid="{417B72EB-8472-49B3-BCFB-380133287BFB}"/>
    <cellStyle name="백분율_HOBONG" xfId="28" xr:uid="{E4E30A5A-CB6D-4D69-B1EA-D6EFF958EA30}"/>
    <cellStyle name="뷭?_BOOKSHIP" xfId="29" xr:uid="{823A1759-FD19-437D-A190-1B40A68D3882}"/>
    <cellStyle name="콤마 [0]_1202" xfId="30" xr:uid="{14D834FB-E9E5-4CC4-BF13-9D2CCBFD4068}"/>
    <cellStyle name="콤마_1202" xfId="31" xr:uid="{1A8208F6-9D7F-4026-8BA6-FF4F75BAD32A}"/>
    <cellStyle name="통화 [0]_1202" xfId="32" xr:uid="{459BE753-A98D-410A-893B-609CC5B65D53}"/>
    <cellStyle name="통화_1202" xfId="33" xr:uid="{FB52DD4D-1FFC-4355-A465-FA132034CD82}"/>
    <cellStyle name="표준_(정보부문)월별인원계획" xfId="34" xr:uid="{3E195EEE-4061-481B-BA28-F32E1ACDCFD8}"/>
    <cellStyle name="一般_MONTHLY SCHEDULE" xfId="16" xr:uid="{4AD6363F-2390-4899-A70A-0014FF8DC213}"/>
    <cellStyle name="未定義" xfId="25" xr:uid="{A2132EBC-668D-4382-88E5-9D499A7EC332}"/>
    <cellStyle name="標準 2" xfId="1" xr:uid="{3BE2F3BB-81A8-40F4-A976-7AFF6A596FA2}"/>
    <cellStyle name="標準 2 2" xfId="21" xr:uid="{E65F0A5E-0AC7-461A-AB3F-97379AA92A8F}"/>
    <cellStyle name="標準 2 3" xfId="39" xr:uid="{54024931-7914-44C4-B389-C05CF3A115A2}"/>
    <cellStyle name="標準 3" xfId="5" xr:uid="{1AA539FE-A340-4BEB-B31A-4048F8AFAA05}"/>
    <cellStyle name="標準 3 2" xfId="22" xr:uid="{99DCAA6E-978B-4F02-91E1-58BD7CFFBDA0}"/>
    <cellStyle name="標準 4" xfId="23" xr:uid="{8A650969-81BC-49EC-9AA2-B5C8227A76D6}"/>
    <cellStyle name="標準 5" xfId="24" xr:uid="{9F187E4E-3AFC-4AD9-B1F9-F732D0189D3E}"/>
    <cellStyle name="標準 6" xfId="35" xr:uid="{83F406CF-422C-4C9D-A820-863A1D462B10}"/>
    <cellStyle name="標準 6 2" xfId="41" xr:uid="{CAE900EC-6D0B-4932-BE4F-8DD3A850BF52}"/>
    <cellStyle name="標準 7" xfId="36" xr:uid="{AD7DD013-BC6B-4E92-ABFD-DA2CEF1C2FF3}"/>
    <cellStyle name="標準 7 2" xfId="37" xr:uid="{FBFE8DFB-1C0B-461B-961E-000AF669D124}"/>
    <cellStyle name="標準 7 2 2" xfId="43" xr:uid="{D20F2D85-B8DE-4B42-8ABA-3DD57868929B}"/>
    <cellStyle name="標準 7 3" xfId="42" xr:uid="{CC769564-7F70-4103-AFAF-1EAD6B3FA4F7}"/>
    <cellStyle name="標準_CONSOLI - USA ブランクNEW" xfId="4" xr:uid="{890552E3-050D-45A6-BB28-7A2BE5484F1B}"/>
    <cellStyle name="通貨 2" xfId="19" xr:uid="{0462AFA1-D0A7-4D6D-9753-9BAFEA230CBC}"/>
    <cellStyle name="通貨 2 2" xfId="20" xr:uid="{04115246-E27E-4BB0-96E8-16E29BCC5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21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" TargetMode="External"/><Relationship Id="rId13" Type="http://schemas.openxmlformats.org/officeDocument/2006/relationships/hyperlink" Target="https://www.tcl-web2.jp/TCLWEB/beatlap?DISPLAY_ID=TNBS0010D&amp;ROUTE=USA" TargetMode="External"/><Relationship Id="rId3" Type="http://schemas.openxmlformats.org/officeDocument/2006/relationships/hyperlink" Target="https://www.tcl-web2.jp/TCLWEB/beatlap?DISPLAY_ID=TNBS0010D&amp;ROUTE=USA" TargetMode="External"/><Relationship Id="rId7" Type="http://schemas.openxmlformats.org/officeDocument/2006/relationships/hyperlink" Target="https://www.tcl-web2.jp/TCLWEB/beatlap?DISPLAY_ID=TNBS0010D&amp;ROUTE=USA" TargetMode="External"/><Relationship Id="rId12" Type="http://schemas.openxmlformats.org/officeDocument/2006/relationships/hyperlink" Target="https://www.tcl-web2.jp/TCLWEB/beatlap?DISPLAY_ID=TNBS0010D&amp;ROUTE=USA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Relationship Id="rId6" Type="http://schemas.openxmlformats.org/officeDocument/2006/relationships/hyperlink" Target="https://www.tcl-web2.jp/TCLWEB/beatlap?DISPLAY_ID=TNBS0010D&amp;ROUTE=USA" TargetMode="External"/><Relationship Id="rId11" Type="http://schemas.openxmlformats.org/officeDocument/2006/relationships/hyperlink" Target="https://www.tcl-web2.jp/TCLWEB/beatlap?DISPLAY_ID=TNBS0010D&amp;ROUTE=USA" TargetMode="External"/><Relationship Id="rId5" Type="http://schemas.openxmlformats.org/officeDocument/2006/relationships/hyperlink" Target="https://www.tcl-web2.jp/TCLWEB/beatlap?DISPLAY_ID=TNBS0010D&amp;ROUTE=USA" TargetMode="External"/><Relationship Id="rId15" Type="http://schemas.openxmlformats.org/officeDocument/2006/relationships/hyperlink" Target="https://www.tcl-web2.jp/TCLWEB/beatlap?DISPLAY_ID=TNBS0010D&amp;ROUTE=USA&amp;ORG=&amp;DST=USLGB" TargetMode="External"/><Relationship Id="rId10" Type="http://schemas.openxmlformats.org/officeDocument/2006/relationships/hyperlink" Target="https://www.tcl-web2.jp/TCLWEB/beatlap?DISPLAY_ID=TNBS0010D&amp;ROUTE=USA" TargetMode="External"/><Relationship Id="rId4" Type="http://schemas.openxmlformats.org/officeDocument/2006/relationships/hyperlink" Target="https://www.tcl-web2.jp/TCLWEB/beatlap?DISPLAY_ID=TNBS0010D&amp;ROUTE=USA" TargetMode="External"/><Relationship Id="rId9" Type="http://schemas.openxmlformats.org/officeDocument/2006/relationships/hyperlink" Target="https://www.tcl-web2.jp/TCLWEB/beatlap?DISPLAY_ID=TNBS0010D&amp;ROUTE=USA" TargetMode="External"/><Relationship Id="rId14" Type="http://schemas.openxmlformats.org/officeDocument/2006/relationships/hyperlink" Target="https://www.tcl-web2.jp/TCLWEB/beatlap?DISPLAY_ID=TNBS0010D&amp;ROUTE=USA&amp;ORG=&amp;DST=USL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1001"/>
  <sheetViews>
    <sheetView tabSelected="1" zoomScale="60" zoomScaleNormal="60" workbookViewId="0">
      <selection activeCell="L3" sqref="L3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95"/>
      <c r="E1" s="96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7" t="s">
        <v>10</v>
      </c>
      <c r="C2" s="96"/>
      <c r="D2" s="96"/>
      <c r="E2" s="96"/>
      <c r="F2" s="96"/>
      <c r="G2" s="96"/>
      <c r="H2" s="96"/>
      <c r="I2" s="96"/>
      <c r="J2" s="96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8</v>
      </c>
      <c r="Z2" s="4"/>
      <c r="AA2" s="4"/>
    </row>
    <row r="3" spans="1:27" ht="25.5" customHeight="1">
      <c r="A3" s="4"/>
      <c r="B3" s="96"/>
      <c r="C3" s="96"/>
      <c r="D3" s="96"/>
      <c r="E3" s="96"/>
      <c r="F3" s="96"/>
      <c r="G3" s="96"/>
      <c r="H3" s="96"/>
      <c r="I3" s="96"/>
      <c r="J3" s="96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3">
        <v>45933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8"/>
      <c r="N4" s="96"/>
      <c r="O4" s="96"/>
      <c r="P4" s="96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41"/>
      <c r="D8" s="99" t="s">
        <v>11</v>
      </c>
      <c r="E8" s="102" t="s">
        <v>12</v>
      </c>
      <c r="F8" s="105" t="s">
        <v>13</v>
      </c>
      <c r="G8" s="108" t="s">
        <v>14</v>
      </c>
      <c r="H8" s="109"/>
      <c r="I8" s="110" t="s">
        <v>15</v>
      </c>
      <c r="J8" s="110"/>
      <c r="K8" s="111"/>
      <c r="L8" s="42" t="s">
        <v>16</v>
      </c>
      <c r="M8" s="112" t="s">
        <v>16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"/>
      <c r="AA8" s="1"/>
    </row>
    <row r="9" spans="1:27" ht="21.75" customHeight="1">
      <c r="A9" s="1"/>
      <c r="B9" s="18"/>
      <c r="C9" s="43"/>
      <c r="D9" s="100"/>
      <c r="E9" s="103"/>
      <c r="F9" s="106"/>
      <c r="G9" s="115" t="s">
        <v>17</v>
      </c>
      <c r="H9" s="116"/>
      <c r="I9" s="50" t="s">
        <v>18</v>
      </c>
      <c r="J9" s="44" t="s">
        <v>19</v>
      </c>
      <c r="K9" s="45" t="s">
        <v>17</v>
      </c>
      <c r="L9" s="89" t="s">
        <v>20</v>
      </c>
      <c r="M9" s="49" t="s">
        <v>21</v>
      </c>
      <c r="N9" s="91" t="s">
        <v>22</v>
      </c>
      <c r="O9" s="93" t="s">
        <v>23</v>
      </c>
      <c r="P9" s="91" t="s">
        <v>24</v>
      </c>
      <c r="Q9" s="93" t="s">
        <v>25</v>
      </c>
      <c r="R9" s="91" t="s">
        <v>26</v>
      </c>
      <c r="S9" s="93" t="s">
        <v>27</v>
      </c>
      <c r="T9" s="91" t="s">
        <v>28</v>
      </c>
      <c r="U9" s="93" t="s">
        <v>29</v>
      </c>
      <c r="V9" s="91" t="s">
        <v>30</v>
      </c>
      <c r="W9" s="93" t="s">
        <v>31</v>
      </c>
      <c r="X9" s="91" t="s">
        <v>32</v>
      </c>
      <c r="Y9" s="119" t="s">
        <v>33</v>
      </c>
      <c r="Z9" s="1"/>
      <c r="AA9" s="1"/>
    </row>
    <row r="10" spans="1:27" ht="21.75" customHeight="1" thickBot="1">
      <c r="A10" s="1"/>
      <c r="B10" s="19"/>
      <c r="C10" s="46" t="s">
        <v>2</v>
      </c>
      <c r="D10" s="101"/>
      <c r="E10" s="104"/>
      <c r="F10" s="107"/>
      <c r="G10" s="117"/>
      <c r="H10" s="118"/>
      <c r="I10" s="51" t="s">
        <v>17</v>
      </c>
      <c r="J10" s="47" t="s">
        <v>19</v>
      </c>
      <c r="K10" s="48" t="s">
        <v>17</v>
      </c>
      <c r="L10" s="90"/>
      <c r="M10" s="52" t="s">
        <v>34</v>
      </c>
      <c r="N10" s="92"/>
      <c r="O10" s="94"/>
      <c r="P10" s="92"/>
      <c r="Q10" s="94"/>
      <c r="R10" s="92"/>
      <c r="S10" s="94"/>
      <c r="T10" s="92"/>
      <c r="U10" s="94"/>
      <c r="V10" s="92"/>
      <c r="W10" s="94"/>
      <c r="X10" s="92"/>
      <c r="Y10" s="120"/>
      <c r="Z10" s="1"/>
      <c r="AA10" s="1"/>
    </row>
    <row r="11" spans="1:27" ht="27" customHeight="1" thickTop="1">
      <c r="A11" s="20"/>
      <c r="B11" s="34"/>
      <c r="C11" s="38">
        <v>40</v>
      </c>
      <c r="D11" s="55" t="s">
        <v>36</v>
      </c>
      <c r="E11" s="53" t="s">
        <v>37</v>
      </c>
      <c r="F11" s="72" t="s">
        <v>35</v>
      </c>
      <c r="G11" s="62">
        <v>45933</v>
      </c>
      <c r="H11" s="78">
        <f t="shared" ref="H11:H15" si="0">G11+2</f>
        <v>45935</v>
      </c>
      <c r="I11" s="73">
        <f t="shared" ref="I11:I12" si="1">G11-8</f>
        <v>45925</v>
      </c>
      <c r="J11" s="74">
        <f t="shared" ref="J11:J12" si="2">G11-4</f>
        <v>45929</v>
      </c>
      <c r="K11" s="75">
        <f t="shared" ref="K11:K20" si="3">G11-3</f>
        <v>45930</v>
      </c>
      <c r="L11" s="76">
        <f t="shared" ref="L11:L20" si="4">G11+19</f>
        <v>45952</v>
      </c>
      <c r="M11" s="81">
        <f t="shared" ref="M11:M20" si="5">L11+5</f>
        <v>45957</v>
      </c>
      <c r="N11" s="76">
        <f t="shared" ref="N11:N20" si="6">M11+4</f>
        <v>45961</v>
      </c>
      <c r="O11" s="54">
        <f t="shared" ref="O11:P20" si="7">N11+1</f>
        <v>45962</v>
      </c>
      <c r="P11" s="76">
        <f t="shared" si="7"/>
        <v>45963</v>
      </c>
      <c r="Q11" s="82">
        <f t="shared" ref="Q11:Q20" si="8">P11+2</f>
        <v>45965</v>
      </c>
      <c r="R11" s="76">
        <f t="shared" ref="R11:T20" si="9">Q11+1</f>
        <v>45966</v>
      </c>
      <c r="S11" s="82">
        <f t="shared" si="9"/>
        <v>45967</v>
      </c>
      <c r="T11" s="76">
        <f t="shared" si="9"/>
        <v>45968</v>
      </c>
      <c r="U11" s="82">
        <f t="shared" ref="U11:U20" si="10">T11+2</f>
        <v>45970</v>
      </c>
      <c r="V11" s="76">
        <f t="shared" ref="V11:V20" si="11">U11+1</f>
        <v>45971</v>
      </c>
      <c r="W11" s="82">
        <f t="shared" ref="W11:W20" si="12">V11+2</f>
        <v>45973</v>
      </c>
      <c r="X11" s="76">
        <f t="shared" ref="X11:X20" si="13">W11+1</f>
        <v>45974</v>
      </c>
      <c r="Y11" s="54">
        <f t="shared" ref="Y11:Y20" si="14">X11+4</f>
        <v>45978</v>
      </c>
      <c r="Z11" s="1"/>
      <c r="AA11" s="1"/>
    </row>
    <row r="12" spans="1:27" ht="27" customHeight="1">
      <c r="A12" s="20"/>
      <c r="B12" s="35"/>
      <c r="C12" s="39">
        <v>41</v>
      </c>
      <c r="D12" s="55" t="s">
        <v>38</v>
      </c>
      <c r="E12" s="53" t="s">
        <v>39</v>
      </c>
      <c r="F12" s="77" t="s">
        <v>35</v>
      </c>
      <c r="G12" s="70">
        <v>45940</v>
      </c>
      <c r="H12" s="78">
        <f t="shared" si="0"/>
        <v>45942</v>
      </c>
      <c r="I12" s="73">
        <f t="shared" si="1"/>
        <v>45932</v>
      </c>
      <c r="J12" s="74">
        <f t="shared" si="2"/>
        <v>45936</v>
      </c>
      <c r="K12" s="75">
        <f t="shared" si="3"/>
        <v>45937</v>
      </c>
      <c r="L12" s="58">
        <f t="shared" si="4"/>
        <v>45959</v>
      </c>
      <c r="M12" s="59">
        <f t="shared" si="5"/>
        <v>45964</v>
      </c>
      <c r="N12" s="58">
        <f t="shared" si="6"/>
        <v>45968</v>
      </c>
      <c r="O12" s="61">
        <f t="shared" si="7"/>
        <v>45969</v>
      </c>
      <c r="P12" s="58">
        <f t="shared" si="7"/>
        <v>45970</v>
      </c>
      <c r="Q12" s="60">
        <f t="shared" si="8"/>
        <v>45972</v>
      </c>
      <c r="R12" s="58">
        <f t="shared" si="9"/>
        <v>45973</v>
      </c>
      <c r="S12" s="60">
        <f t="shared" si="9"/>
        <v>45974</v>
      </c>
      <c r="T12" s="58">
        <f t="shared" si="9"/>
        <v>45975</v>
      </c>
      <c r="U12" s="60">
        <f t="shared" si="10"/>
        <v>45977</v>
      </c>
      <c r="V12" s="58">
        <f t="shared" si="11"/>
        <v>45978</v>
      </c>
      <c r="W12" s="60">
        <f t="shared" si="12"/>
        <v>45980</v>
      </c>
      <c r="X12" s="58">
        <f t="shared" si="13"/>
        <v>45981</v>
      </c>
      <c r="Y12" s="61">
        <f t="shared" si="14"/>
        <v>45985</v>
      </c>
      <c r="Z12" s="1"/>
      <c r="AA12" s="1"/>
    </row>
    <row r="13" spans="1:27" ht="27" customHeight="1">
      <c r="A13" s="20"/>
      <c r="B13" s="35"/>
      <c r="C13" s="38">
        <v>42</v>
      </c>
      <c r="D13" s="55" t="s">
        <v>40</v>
      </c>
      <c r="E13" s="53" t="s">
        <v>41</v>
      </c>
      <c r="F13" s="77" t="s">
        <v>35</v>
      </c>
      <c r="G13" s="70">
        <v>45947</v>
      </c>
      <c r="H13" s="78">
        <f t="shared" si="0"/>
        <v>45949</v>
      </c>
      <c r="I13" s="79" t="s">
        <v>42</v>
      </c>
      <c r="J13" s="80" t="s">
        <v>43</v>
      </c>
      <c r="K13" s="75">
        <f t="shared" si="3"/>
        <v>45944</v>
      </c>
      <c r="L13" s="58">
        <f t="shared" si="4"/>
        <v>45966</v>
      </c>
      <c r="M13" s="59">
        <f t="shared" si="5"/>
        <v>45971</v>
      </c>
      <c r="N13" s="58">
        <f t="shared" si="6"/>
        <v>45975</v>
      </c>
      <c r="O13" s="61">
        <f t="shared" si="7"/>
        <v>45976</v>
      </c>
      <c r="P13" s="58">
        <f t="shared" si="7"/>
        <v>45977</v>
      </c>
      <c r="Q13" s="60">
        <f t="shared" si="8"/>
        <v>45979</v>
      </c>
      <c r="R13" s="58">
        <f t="shared" si="9"/>
        <v>45980</v>
      </c>
      <c r="S13" s="60">
        <f t="shared" si="9"/>
        <v>45981</v>
      </c>
      <c r="T13" s="58">
        <f t="shared" si="9"/>
        <v>45982</v>
      </c>
      <c r="U13" s="60">
        <f t="shared" si="10"/>
        <v>45984</v>
      </c>
      <c r="V13" s="58">
        <f t="shared" si="11"/>
        <v>45985</v>
      </c>
      <c r="W13" s="60">
        <f t="shared" si="12"/>
        <v>45987</v>
      </c>
      <c r="X13" s="58">
        <f t="shared" si="13"/>
        <v>45988</v>
      </c>
      <c r="Y13" s="61">
        <f t="shared" si="14"/>
        <v>45992</v>
      </c>
      <c r="Z13" s="1"/>
      <c r="AA13" s="1"/>
    </row>
    <row r="14" spans="1:27" s="85" customFormat="1" ht="27" customHeight="1">
      <c r="A14" s="20"/>
      <c r="B14" s="35"/>
      <c r="C14" s="38">
        <v>43</v>
      </c>
      <c r="D14" s="68" t="s">
        <v>44</v>
      </c>
      <c r="E14" s="69" t="s">
        <v>45</v>
      </c>
      <c r="F14" s="77" t="s">
        <v>35</v>
      </c>
      <c r="G14" s="70">
        <v>45954</v>
      </c>
      <c r="H14" s="78">
        <f t="shared" si="0"/>
        <v>45956</v>
      </c>
      <c r="I14" s="73">
        <f t="shared" ref="I14:I15" si="15">G14-8</f>
        <v>45946</v>
      </c>
      <c r="J14" s="74">
        <f t="shared" ref="J14:J15" si="16">G14-4</f>
        <v>45950</v>
      </c>
      <c r="K14" s="75">
        <f t="shared" si="3"/>
        <v>45951</v>
      </c>
      <c r="L14" s="58">
        <f t="shared" si="4"/>
        <v>45973</v>
      </c>
      <c r="M14" s="59">
        <f t="shared" si="5"/>
        <v>45978</v>
      </c>
      <c r="N14" s="58">
        <f t="shared" si="6"/>
        <v>45982</v>
      </c>
      <c r="O14" s="61">
        <f t="shared" si="7"/>
        <v>45983</v>
      </c>
      <c r="P14" s="58">
        <f t="shared" si="7"/>
        <v>45984</v>
      </c>
      <c r="Q14" s="60">
        <f t="shared" si="8"/>
        <v>45986</v>
      </c>
      <c r="R14" s="58">
        <f t="shared" si="9"/>
        <v>45987</v>
      </c>
      <c r="S14" s="60">
        <f t="shared" si="9"/>
        <v>45988</v>
      </c>
      <c r="T14" s="58">
        <f t="shared" si="9"/>
        <v>45989</v>
      </c>
      <c r="U14" s="60">
        <f t="shared" si="10"/>
        <v>45991</v>
      </c>
      <c r="V14" s="58">
        <f t="shared" si="11"/>
        <v>45992</v>
      </c>
      <c r="W14" s="60">
        <f t="shared" si="12"/>
        <v>45994</v>
      </c>
      <c r="X14" s="58">
        <f t="shared" si="13"/>
        <v>45995</v>
      </c>
      <c r="Y14" s="61">
        <f t="shared" si="14"/>
        <v>45999</v>
      </c>
      <c r="Z14" s="1"/>
      <c r="AA14" s="1"/>
    </row>
    <row r="15" spans="1:27" s="84" customFormat="1" ht="27" customHeight="1">
      <c r="A15" s="20"/>
      <c r="B15" s="35"/>
      <c r="C15" s="38">
        <v>44</v>
      </c>
      <c r="D15" s="68" t="s">
        <v>46</v>
      </c>
      <c r="E15" s="69" t="s">
        <v>47</v>
      </c>
      <c r="F15" s="77" t="s">
        <v>35</v>
      </c>
      <c r="G15" s="70">
        <v>45961</v>
      </c>
      <c r="H15" s="78">
        <f t="shared" si="0"/>
        <v>45963</v>
      </c>
      <c r="I15" s="73">
        <f t="shared" si="15"/>
        <v>45953</v>
      </c>
      <c r="J15" s="74">
        <f t="shared" si="16"/>
        <v>45957</v>
      </c>
      <c r="K15" s="75">
        <f t="shared" si="3"/>
        <v>45958</v>
      </c>
      <c r="L15" s="58">
        <f t="shared" si="4"/>
        <v>45980</v>
      </c>
      <c r="M15" s="81">
        <f t="shared" si="5"/>
        <v>45985</v>
      </c>
      <c r="N15" s="76">
        <f t="shared" si="6"/>
        <v>45989</v>
      </c>
      <c r="O15" s="54">
        <f t="shared" si="7"/>
        <v>45990</v>
      </c>
      <c r="P15" s="76">
        <f t="shared" si="7"/>
        <v>45991</v>
      </c>
      <c r="Q15" s="82">
        <f t="shared" si="8"/>
        <v>45993</v>
      </c>
      <c r="R15" s="76">
        <f t="shared" si="9"/>
        <v>45994</v>
      </c>
      <c r="S15" s="82">
        <f t="shared" si="9"/>
        <v>45995</v>
      </c>
      <c r="T15" s="76">
        <f t="shared" si="9"/>
        <v>45996</v>
      </c>
      <c r="U15" s="82">
        <f t="shared" si="10"/>
        <v>45998</v>
      </c>
      <c r="V15" s="76">
        <f t="shared" si="11"/>
        <v>45999</v>
      </c>
      <c r="W15" s="82">
        <f t="shared" si="12"/>
        <v>46001</v>
      </c>
      <c r="X15" s="76">
        <f t="shared" si="13"/>
        <v>46002</v>
      </c>
      <c r="Y15" s="54">
        <f t="shared" si="14"/>
        <v>46006</v>
      </c>
      <c r="Z15" s="1"/>
      <c r="AA15" s="1"/>
    </row>
    <row r="16" spans="1:27" ht="27" customHeight="1">
      <c r="A16" s="20"/>
      <c r="B16" s="35"/>
      <c r="C16" s="39">
        <v>45</v>
      </c>
      <c r="D16" s="55" t="s">
        <v>48</v>
      </c>
      <c r="E16" s="53" t="s">
        <v>49</v>
      </c>
      <c r="F16" s="77" t="s">
        <v>35</v>
      </c>
      <c r="G16" s="70">
        <v>45968</v>
      </c>
      <c r="H16" s="78">
        <v>45970</v>
      </c>
      <c r="I16" s="79" t="s">
        <v>50</v>
      </c>
      <c r="J16" s="80" t="s">
        <v>51</v>
      </c>
      <c r="K16" s="75">
        <f t="shared" si="3"/>
        <v>45965</v>
      </c>
      <c r="L16" s="58">
        <f t="shared" si="4"/>
        <v>45987</v>
      </c>
      <c r="M16" s="59">
        <f t="shared" si="5"/>
        <v>45992</v>
      </c>
      <c r="N16" s="58">
        <f t="shared" si="6"/>
        <v>45996</v>
      </c>
      <c r="O16" s="61">
        <f t="shared" si="7"/>
        <v>45997</v>
      </c>
      <c r="P16" s="58">
        <f t="shared" si="7"/>
        <v>45998</v>
      </c>
      <c r="Q16" s="60">
        <f t="shared" si="8"/>
        <v>46000</v>
      </c>
      <c r="R16" s="58">
        <f t="shared" si="9"/>
        <v>46001</v>
      </c>
      <c r="S16" s="60">
        <f t="shared" si="9"/>
        <v>46002</v>
      </c>
      <c r="T16" s="58">
        <f t="shared" si="9"/>
        <v>46003</v>
      </c>
      <c r="U16" s="60">
        <f t="shared" si="10"/>
        <v>46005</v>
      </c>
      <c r="V16" s="58">
        <f t="shared" si="11"/>
        <v>46006</v>
      </c>
      <c r="W16" s="60">
        <f t="shared" si="12"/>
        <v>46008</v>
      </c>
      <c r="X16" s="58">
        <f t="shared" si="13"/>
        <v>46009</v>
      </c>
      <c r="Y16" s="61">
        <f t="shared" si="14"/>
        <v>46013</v>
      </c>
      <c r="Z16" s="1"/>
      <c r="AA16" s="1"/>
    </row>
    <row r="17" spans="1:27" ht="27" customHeight="1">
      <c r="A17" s="20"/>
      <c r="B17" s="35"/>
      <c r="C17" s="38">
        <v>46</v>
      </c>
      <c r="D17" s="55" t="s">
        <v>52</v>
      </c>
      <c r="E17" s="53" t="s">
        <v>53</v>
      </c>
      <c r="F17" s="77" t="s">
        <v>35</v>
      </c>
      <c r="G17" s="70">
        <v>45975</v>
      </c>
      <c r="H17" s="78">
        <v>45977</v>
      </c>
      <c r="I17" s="73">
        <f t="shared" ref="I17:I20" si="17">G17-8</f>
        <v>45967</v>
      </c>
      <c r="J17" s="74">
        <f t="shared" ref="J17:J20" si="18">G17-4</f>
        <v>45971</v>
      </c>
      <c r="K17" s="75">
        <f t="shared" si="3"/>
        <v>45972</v>
      </c>
      <c r="L17" s="58">
        <f t="shared" si="4"/>
        <v>45994</v>
      </c>
      <c r="M17" s="59">
        <f t="shared" si="5"/>
        <v>45999</v>
      </c>
      <c r="N17" s="58">
        <f t="shared" si="6"/>
        <v>46003</v>
      </c>
      <c r="O17" s="61">
        <f t="shared" si="7"/>
        <v>46004</v>
      </c>
      <c r="P17" s="58">
        <f t="shared" si="7"/>
        <v>46005</v>
      </c>
      <c r="Q17" s="60">
        <f t="shared" si="8"/>
        <v>46007</v>
      </c>
      <c r="R17" s="58">
        <f t="shared" si="9"/>
        <v>46008</v>
      </c>
      <c r="S17" s="60">
        <f t="shared" si="9"/>
        <v>46009</v>
      </c>
      <c r="T17" s="58">
        <f t="shared" si="9"/>
        <v>46010</v>
      </c>
      <c r="U17" s="60">
        <f t="shared" si="10"/>
        <v>46012</v>
      </c>
      <c r="V17" s="58">
        <f t="shared" si="11"/>
        <v>46013</v>
      </c>
      <c r="W17" s="60">
        <f t="shared" si="12"/>
        <v>46015</v>
      </c>
      <c r="X17" s="58">
        <f t="shared" si="13"/>
        <v>46016</v>
      </c>
      <c r="Y17" s="61">
        <f t="shared" si="14"/>
        <v>46020</v>
      </c>
      <c r="Z17" s="1"/>
      <c r="AA17" s="23"/>
    </row>
    <row r="18" spans="1:27" ht="27" customHeight="1">
      <c r="A18" s="20"/>
      <c r="B18" s="35"/>
      <c r="C18" s="38">
        <v>47</v>
      </c>
      <c r="D18" s="68" t="s">
        <v>54</v>
      </c>
      <c r="E18" s="69" t="s">
        <v>55</v>
      </c>
      <c r="F18" s="77" t="s">
        <v>35</v>
      </c>
      <c r="G18" s="70">
        <v>45982</v>
      </c>
      <c r="H18" s="78">
        <v>45984</v>
      </c>
      <c r="I18" s="73">
        <f t="shared" si="17"/>
        <v>45974</v>
      </c>
      <c r="J18" s="74">
        <f t="shared" si="18"/>
        <v>45978</v>
      </c>
      <c r="K18" s="75">
        <f t="shared" si="3"/>
        <v>45979</v>
      </c>
      <c r="L18" s="58">
        <f t="shared" si="4"/>
        <v>46001</v>
      </c>
      <c r="M18" s="59">
        <f t="shared" si="5"/>
        <v>46006</v>
      </c>
      <c r="N18" s="58">
        <f t="shared" si="6"/>
        <v>46010</v>
      </c>
      <c r="O18" s="61">
        <f t="shared" si="7"/>
        <v>46011</v>
      </c>
      <c r="P18" s="58">
        <f t="shared" si="7"/>
        <v>46012</v>
      </c>
      <c r="Q18" s="60">
        <f t="shared" si="8"/>
        <v>46014</v>
      </c>
      <c r="R18" s="58">
        <f t="shared" si="9"/>
        <v>46015</v>
      </c>
      <c r="S18" s="60">
        <f t="shared" si="9"/>
        <v>46016</v>
      </c>
      <c r="T18" s="58">
        <f t="shared" si="9"/>
        <v>46017</v>
      </c>
      <c r="U18" s="60">
        <f t="shared" si="10"/>
        <v>46019</v>
      </c>
      <c r="V18" s="58">
        <f t="shared" si="11"/>
        <v>46020</v>
      </c>
      <c r="W18" s="60">
        <f t="shared" si="12"/>
        <v>46022</v>
      </c>
      <c r="X18" s="58">
        <f t="shared" si="13"/>
        <v>46023</v>
      </c>
      <c r="Y18" s="61">
        <f t="shared" si="14"/>
        <v>46027</v>
      </c>
      <c r="Z18" s="1"/>
      <c r="AA18" s="23"/>
    </row>
    <row r="19" spans="1:27" ht="27" customHeight="1">
      <c r="A19" s="20"/>
      <c r="B19" s="35"/>
      <c r="C19" s="38">
        <v>48</v>
      </c>
      <c r="D19" s="68" t="s">
        <v>56</v>
      </c>
      <c r="E19" s="69" t="s">
        <v>57</v>
      </c>
      <c r="F19" s="77" t="s">
        <v>35</v>
      </c>
      <c r="G19" s="70">
        <v>45989</v>
      </c>
      <c r="H19" s="78">
        <v>45991</v>
      </c>
      <c r="I19" s="79" t="s">
        <v>58</v>
      </c>
      <c r="J19" s="80" t="s">
        <v>59</v>
      </c>
      <c r="K19" s="75">
        <f t="shared" si="3"/>
        <v>45986</v>
      </c>
      <c r="L19" s="58">
        <f t="shared" si="4"/>
        <v>46008</v>
      </c>
      <c r="M19" s="59">
        <f t="shared" si="5"/>
        <v>46013</v>
      </c>
      <c r="N19" s="58">
        <f t="shared" si="6"/>
        <v>46017</v>
      </c>
      <c r="O19" s="61">
        <f t="shared" si="7"/>
        <v>46018</v>
      </c>
      <c r="P19" s="58">
        <f t="shared" si="7"/>
        <v>46019</v>
      </c>
      <c r="Q19" s="60">
        <f t="shared" si="8"/>
        <v>46021</v>
      </c>
      <c r="R19" s="58">
        <f t="shared" si="9"/>
        <v>46022</v>
      </c>
      <c r="S19" s="60">
        <f t="shared" si="9"/>
        <v>46023</v>
      </c>
      <c r="T19" s="58">
        <f t="shared" si="9"/>
        <v>46024</v>
      </c>
      <c r="U19" s="60">
        <f t="shared" si="10"/>
        <v>46026</v>
      </c>
      <c r="V19" s="58">
        <f t="shared" si="11"/>
        <v>46027</v>
      </c>
      <c r="W19" s="60">
        <f t="shared" si="12"/>
        <v>46029</v>
      </c>
      <c r="X19" s="58">
        <f t="shared" si="13"/>
        <v>46030</v>
      </c>
      <c r="Y19" s="61">
        <f t="shared" si="14"/>
        <v>46034</v>
      </c>
      <c r="Z19" s="1"/>
      <c r="AA19" s="1"/>
    </row>
    <row r="20" spans="1:27" ht="29.45" customHeight="1" thickBot="1">
      <c r="A20" s="20"/>
      <c r="B20" s="36"/>
      <c r="C20" s="40">
        <v>49</v>
      </c>
      <c r="D20" s="56" t="s">
        <v>60</v>
      </c>
      <c r="E20" s="57" t="s">
        <v>61</v>
      </c>
      <c r="F20" s="83" t="s">
        <v>35</v>
      </c>
      <c r="G20" s="63">
        <v>45996</v>
      </c>
      <c r="H20" s="71">
        <v>45998</v>
      </c>
      <c r="I20" s="86">
        <f t="shared" si="17"/>
        <v>45988</v>
      </c>
      <c r="J20" s="87">
        <f t="shared" si="18"/>
        <v>45992</v>
      </c>
      <c r="K20" s="88">
        <f t="shared" si="3"/>
        <v>45993</v>
      </c>
      <c r="L20" s="64">
        <f t="shared" si="4"/>
        <v>46015</v>
      </c>
      <c r="M20" s="65">
        <f t="shared" si="5"/>
        <v>46020</v>
      </c>
      <c r="N20" s="64">
        <f t="shared" si="6"/>
        <v>46024</v>
      </c>
      <c r="O20" s="67">
        <f t="shared" si="7"/>
        <v>46025</v>
      </c>
      <c r="P20" s="64">
        <f t="shared" si="7"/>
        <v>46026</v>
      </c>
      <c r="Q20" s="66">
        <f t="shared" si="8"/>
        <v>46028</v>
      </c>
      <c r="R20" s="64">
        <f t="shared" si="9"/>
        <v>46029</v>
      </c>
      <c r="S20" s="66">
        <f t="shared" si="9"/>
        <v>46030</v>
      </c>
      <c r="T20" s="64">
        <f t="shared" si="9"/>
        <v>46031</v>
      </c>
      <c r="U20" s="66">
        <f t="shared" si="10"/>
        <v>46033</v>
      </c>
      <c r="V20" s="64">
        <f t="shared" si="11"/>
        <v>46034</v>
      </c>
      <c r="W20" s="66">
        <f t="shared" si="12"/>
        <v>46036</v>
      </c>
      <c r="X20" s="64">
        <f t="shared" si="13"/>
        <v>46037</v>
      </c>
      <c r="Y20" s="67">
        <f t="shared" si="14"/>
        <v>46041</v>
      </c>
      <c r="Z20" s="1"/>
      <c r="AA20" s="1"/>
    </row>
    <row r="21" spans="1:27" ht="21.75" customHeight="1">
      <c r="A21" s="1"/>
      <c r="B21" s="21"/>
      <c r="C21" s="21"/>
      <c r="D21" s="21"/>
      <c r="E21" s="22"/>
      <c r="F21" s="25"/>
      <c r="G21" s="26"/>
      <c r="H21" s="27"/>
      <c r="I21" s="37" t="s">
        <v>9</v>
      </c>
      <c r="J21" s="27"/>
      <c r="K21" s="27"/>
      <c r="L21" s="27"/>
      <c r="M21" s="27"/>
      <c r="N21" s="1"/>
      <c r="O21" s="1"/>
      <c r="P21" s="23"/>
      <c r="Q21" s="23"/>
      <c r="R21" s="23"/>
      <c r="S21" s="24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8" t="s">
        <v>3</v>
      </c>
      <c r="C22" s="28"/>
      <c r="D22" s="28"/>
      <c r="E22" s="3"/>
      <c r="F22" s="3"/>
      <c r="G22" s="28" t="s">
        <v>4</v>
      </c>
      <c r="H22" s="23"/>
      <c r="I22" s="2" t="s">
        <v>5</v>
      </c>
      <c r="J22" s="23"/>
      <c r="K22" s="23"/>
      <c r="L22" s="23"/>
      <c r="M22" s="23"/>
      <c r="N22" s="1"/>
      <c r="O22" s="1"/>
      <c r="P22" s="23"/>
      <c r="Q22" s="23"/>
      <c r="R22" s="23"/>
      <c r="S22" s="24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2" t="s">
        <v>6</v>
      </c>
      <c r="H23" s="23"/>
      <c r="I23" s="29"/>
      <c r="J23" s="23"/>
      <c r="K23" s="23"/>
      <c r="L23" s="23"/>
      <c r="M23" s="23"/>
      <c r="N23" s="1"/>
      <c r="O23" s="1"/>
      <c r="P23" s="23"/>
      <c r="Q23" s="23"/>
      <c r="R23" s="23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29"/>
      <c r="H24" s="23"/>
      <c r="I24" s="29"/>
      <c r="J24" s="23"/>
      <c r="K24" s="23"/>
      <c r="L24" s="23"/>
      <c r="M24" s="23"/>
      <c r="N24" s="23"/>
      <c r="O24" s="23"/>
      <c r="P24" s="23"/>
      <c r="Q24" s="23"/>
      <c r="R24" s="23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29"/>
      <c r="H25" s="23"/>
      <c r="I25" s="29"/>
      <c r="J25" s="23"/>
      <c r="K25" s="23"/>
      <c r="L25" s="23"/>
      <c r="M25" s="23"/>
      <c r="N25" s="23"/>
      <c r="O25" s="23"/>
      <c r="P25" s="23"/>
      <c r="Q25" s="23"/>
      <c r="R25" s="23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29"/>
      <c r="H26" s="23"/>
      <c r="I26" s="29"/>
      <c r="J26" s="23"/>
      <c r="K26" s="23"/>
      <c r="L26" s="23"/>
      <c r="M26" s="30"/>
      <c r="N26" s="30"/>
      <c r="O26" s="23"/>
      <c r="P26" s="23"/>
      <c r="Q26" s="23"/>
      <c r="R26" s="23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29"/>
      <c r="H27" s="23"/>
      <c r="I27" s="29"/>
      <c r="J27" s="23"/>
      <c r="K27" s="23"/>
      <c r="L27" s="23"/>
      <c r="M27" s="30"/>
      <c r="N27" s="30"/>
      <c r="O27" s="23"/>
      <c r="P27" s="23"/>
      <c r="Q27" s="23"/>
      <c r="R27" s="23"/>
      <c r="S27" s="31"/>
      <c r="T27" s="3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29"/>
      <c r="H28" s="23"/>
      <c r="I28" s="29"/>
      <c r="J28" s="23"/>
      <c r="K28" s="23"/>
      <c r="L28" s="23"/>
      <c r="M28" s="30"/>
      <c r="N28" s="30"/>
      <c r="O28" s="23"/>
      <c r="P28" s="23"/>
      <c r="Q28" s="23"/>
      <c r="R28" s="23"/>
      <c r="S28" s="31"/>
      <c r="T28" s="3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32" t="s">
        <v>7</v>
      </c>
      <c r="D29" s="2"/>
      <c r="E29" s="3"/>
      <c r="F29" s="3"/>
      <c r="G29" s="29"/>
      <c r="H29" s="23"/>
      <c r="I29" s="29"/>
      <c r="J29" s="23"/>
      <c r="K29" s="23"/>
      <c r="L29" s="23"/>
      <c r="M29" s="23"/>
      <c r="N29" s="23"/>
      <c r="O29" s="23"/>
      <c r="P29" s="23"/>
      <c r="Q29" s="23"/>
      <c r="R29" s="23"/>
      <c r="S29" s="1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29"/>
      <c r="H30" s="23"/>
      <c r="I30" s="29"/>
      <c r="J30" s="23"/>
      <c r="K30" s="23"/>
      <c r="L30" s="23"/>
      <c r="M30" s="1"/>
      <c r="N30" s="1"/>
      <c r="O30" s="1"/>
      <c r="P30" s="1"/>
      <c r="Q30" s="1"/>
      <c r="R30" s="23"/>
      <c r="S30" s="23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9"/>
      <c r="H31" s="23"/>
      <c r="I31" s="29"/>
      <c r="J31" s="23"/>
      <c r="K31" s="23"/>
      <c r="L31" s="23"/>
      <c r="M31" s="1"/>
      <c r="N31" s="1"/>
      <c r="O31" s="1"/>
      <c r="P31" s="1"/>
      <c r="Q31" s="1"/>
      <c r="R31" s="1"/>
      <c r="S31" s="23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9"/>
      <c r="H32" s="23"/>
      <c r="I32" s="29"/>
      <c r="J32" s="23"/>
      <c r="K32" s="23"/>
      <c r="L32" s="23"/>
      <c r="M32" s="1"/>
      <c r="N32" s="1"/>
      <c r="O32" s="1"/>
      <c r="P32" s="1"/>
      <c r="Q32" s="1"/>
      <c r="R32" s="1"/>
      <c r="S32" s="23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3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3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3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3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3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3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3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3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3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3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3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3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23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3"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W9:W10"/>
    <mergeCell ref="X9:X10"/>
    <mergeCell ref="Y9:Y10"/>
    <mergeCell ref="Q9:Q10"/>
    <mergeCell ref="L9:L10"/>
    <mergeCell ref="N9:N10"/>
    <mergeCell ref="V9:V10"/>
    <mergeCell ref="U9:U10"/>
    <mergeCell ref="R9:R10"/>
    <mergeCell ref="S9:S10"/>
    <mergeCell ref="T9:T10"/>
  </mergeCells>
  <hyperlinks>
    <hyperlink ref="Y2" r:id="rId1" xr:uid="{00000000-0004-0000-0200-000000000000}"/>
    <hyperlink ref="O9:O10" r:id="rId2" display="ZONE B" xr:uid="{96EB1779-1980-47E8-8BEB-3E2803907700}"/>
    <hyperlink ref="P9:P10" r:id="rId3" display="ZONE C" xr:uid="{E4834A07-B440-4E0A-9AF9-5C2A6157C31F}"/>
    <hyperlink ref="Q9:Q10" r:id="rId4" display="ZONE D" xr:uid="{A236EC05-6004-485C-A0D3-DBB0D103772F}"/>
    <hyperlink ref="R9:R10" r:id="rId5" display="ZONE E" xr:uid="{22221D56-F30C-417E-804D-47CF5DBFD4C5}"/>
    <hyperlink ref="S9:S10" r:id="rId6" display="ZONE F" xr:uid="{154FB6D7-CF3D-49B1-A294-F382A4A4BFB8}"/>
    <hyperlink ref="T9:T10" r:id="rId7" display="ZONE G" xr:uid="{B746FCD8-C6C8-4A2A-9B27-C6EF1D5C8C2F}"/>
    <hyperlink ref="U9:U10" r:id="rId8" display="ZONE H" xr:uid="{7C995FF4-42B8-4802-B0C3-42AE831113E5}"/>
    <hyperlink ref="V9:V10" r:id="rId9" display="ZONE I" xr:uid="{B6692404-898A-4813-8F12-7681E282DDA8}"/>
    <hyperlink ref="W9:W10" r:id="rId10" display="ZONE J" xr:uid="{3BC2CD2C-1B4B-459C-8D0E-02BDAC7BC429}"/>
    <hyperlink ref="X9:X10" r:id="rId11" display="ZONE K" xr:uid="{F4C1479B-C32E-46B2-958F-CE995A29F1BE}"/>
    <hyperlink ref="Y9:Y10" r:id="rId12" display="ZONE L" xr:uid="{D6B9C746-1052-4A1B-BC47-96FFBDA4DE5E}"/>
    <hyperlink ref="N9:N10" r:id="rId13" display="ZONE A" xr:uid="{24919C55-599E-452E-A36D-0E5022185877}"/>
    <hyperlink ref="M10" r:id="rId14" xr:uid="{88F6A04E-3B53-49B2-A00A-F2D396EC30EB}"/>
    <hyperlink ref="M9" r:id="rId15" xr:uid="{2A2A1991-C800-4C1C-B8F9-FEB24380C577}"/>
  </hyperlinks>
  <printOptions horizontalCentered="1" verticalCentered="1"/>
  <pageMargins left="0" right="0" top="0" bottom="0" header="0" footer="0"/>
  <pageSetup paperSize="9" scale="45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OSA.Kobe,Hakata-LAX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Shuji Maruyama</cp:lastModifiedBy>
  <cp:lastPrinted>2025-06-05T23:29:20Z</cp:lastPrinted>
  <dcterms:created xsi:type="dcterms:W3CDTF">2011-03-15T06:58:11Z</dcterms:created>
  <dcterms:modified xsi:type="dcterms:W3CDTF">2025-10-13T22:27:08Z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