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oko_tani\Documents\A LCL schedule for WEB\"/>
    </mc:Choice>
  </mc:AlternateContent>
  <xr:revisionPtr revIDLastSave="0" documentId="13_ncr:1_{5A4175AC-D03E-4145-BAAF-01A169730579}" xr6:coauthVersionLast="47" xr6:coauthVersionMax="47" xr10:uidLastSave="{00000000-0000-0000-0000-000000000000}"/>
  <bookViews>
    <workbookView xWindow="-1035" yWindow="885" windowWidth="30390" windowHeight="15450" xr2:uid="{97D15AF4-3F5E-437D-8BE1-3506DF7A8247}"/>
  </bookViews>
  <sheets>
    <sheet name="SMZ,YOK,TYO-NY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I30" i="1"/>
  <c r="H30" i="1"/>
  <c r="L31" i="1" s="1"/>
  <c r="M31" i="1" s="1"/>
  <c r="N31" i="1" s="1"/>
  <c r="O31" i="1" s="1"/>
  <c r="P31" i="1" s="1"/>
  <c r="Q31" i="1" s="1"/>
  <c r="R31" i="1" s="1"/>
  <c r="K28" i="1"/>
  <c r="J28" i="1"/>
  <c r="I28" i="1"/>
  <c r="H28" i="1"/>
  <c r="L29" i="1" s="1"/>
  <c r="M29" i="1" s="1"/>
  <c r="N29" i="1" s="1"/>
  <c r="O29" i="1" s="1"/>
  <c r="P29" i="1" s="1"/>
  <c r="Q29" i="1" s="1"/>
  <c r="R29" i="1" s="1"/>
  <c r="K26" i="1"/>
  <c r="J26" i="1"/>
  <c r="H26" i="1"/>
  <c r="L27" i="1" s="1"/>
  <c r="M27" i="1" s="1"/>
  <c r="N27" i="1" s="1"/>
  <c r="O27" i="1" s="1"/>
  <c r="P27" i="1" s="1"/>
  <c r="Q27" i="1" s="1"/>
  <c r="R27" i="1" s="1"/>
  <c r="K24" i="1"/>
  <c r="J24" i="1"/>
  <c r="H24" i="1"/>
  <c r="L25" i="1" s="1"/>
  <c r="M25" i="1" s="1"/>
  <c r="N25" i="1" s="1"/>
  <c r="O25" i="1" s="1"/>
  <c r="P25" i="1" s="1"/>
  <c r="Q25" i="1" s="1"/>
  <c r="R25" i="1" s="1"/>
  <c r="K22" i="1"/>
  <c r="J22" i="1"/>
  <c r="I22" i="1"/>
  <c r="H22" i="1"/>
  <c r="L23" i="1" s="1"/>
  <c r="M23" i="1" s="1"/>
  <c r="N23" i="1" s="1"/>
  <c r="O23" i="1" s="1"/>
  <c r="P23" i="1" s="1"/>
  <c r="Q23" i="1" s="1"/>
  <c r="R23" i="1" s="1"/>
  <c r="K20" i="1"/>
  <c r="J20" i="1"/>
  <c r="H20" i="1"/>
  <c r="L21" i="1" s="1"/>
  <c r="M21" i="1" s="1"/>
  <c r="N21" i="1" s="1"/>
  <c r="O21" i="1" s="1"/>
  <c r="P21" i="1" s="1"/>
  <c r="Q21" i="1" s="1"/>
  <c r="R21" i="1" s="1"/>
  <c r="K18" i="1"/>
  <c r="J18" i="1"/>
  <c r="H18" i="1"/>
  <c r="L19" i="1" s="1"/>
  <c r="M19" i="1" s="1"/>
  <c r="N19" i="1" s="1"/>
  <c r="O19" i="1" s="1"/>
  <c r="P19" i="1" s="1"/>
  <c r="Q19" i="1" s="1"/>
  <c r="R19" i="1" s="1"/>
</calcChain>
</file>

<file path=xl/sharedStrings.xml><?xml version="1.0" encoding="utf-8"?>
<sst xmlns="http://schemas.openxmlformats.org/spreadsheetml/2006/main" count="89" uniqueCount="58">
  <si>
    <t>Note: Destination CFS fees are billed by CFS directly to the consignee</t>
  </si>
  <si>
    <t xml:space="preserve">* unusual cut off due to holidays </t>
  </si>
  <si>
    <t>(1st)</t>
  </si>
  <si>
    <t>WK</t>
  </si>
  <si>
    <t>NORFOLK</t>
  </si>
  <si>
    <t>RICHMOND</t>
  </si>
  <si>
    <t>CHARLOTTE</t>
  </si>
  <si>
    <t>BOSTON</t>
  </si>
  <si>
    <t>ETA may change due to the congestion at the port and rail terminals.</t>
  </si>
  <si>
    <t>Schedule below are subject to change without prior notice.</t>
  </si>
  <si>
    <t>LCL to New York (from Shimizu/Yokohama/Tokyo)</t>
  </si>
  <si>
    <t>ONE</t>
  </si>
  <si>
    <t>(2nd)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</si>
  <si>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</si>
  <si>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</si>
  <si>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</si>
  <si>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</si>
  <si>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</si>
  <si>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</si>
  <si>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TOKYO</t>
    <phoneticPr fontId="4"/>
  </si>
  <si>
    <t>SHIMIZU</t>
    <phoneticPr fontId="4"/>
  </si>
  <si>
    <t>YOKOHAMA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</si>
  <si>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</si>
  <si>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</si>
  <si>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</si>
  <si>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</si>
  <si>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</si>
  <si>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</si>
  <si>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</si>
  <si>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</si>
  <si>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CONFIDENCE</t>
    <phoneticPr fontId="4"/>
  </si>
  <si>
    <t>NO SERVICE</t>
    <phoneticPr fontId="4"/>
  </si>
  <si>
    <t>003E</t>
    <phoneticPr fontId="4"/>
  </si>
  <si>
    <t>183W</t>
    <phoneticPr fontId="4"/>
  </si>
  <si>
    <t>＊10/04</t>
    <phoneticPr fontId="4"/>
  </si>
  <si>
    <t>184W</t>
    <phoneticPr fontId="4"/>
  </si>
  <si>
    <t>＊10/11</t>
    <phoneticPr fontId="4"/>
  </si>
  <si>
    <t>HMM AMETHYST</t>
    <phoneticPr fontId="4"/>
  </si>
  <si>
    <t>185W</t>
    <phoneticPr fontId="4"/>
  </si>
  <si>
    <t>AL QIBLA EXPRESS</t>
    <phoneticPr fontId="4"/>
  </si>
  <si>
    <t>033E</t>
    <phoneticPr fontId="4"/>
  </si>
  <si>
    <t>DORTMUND EXPRESS</t>
    <phoneticPr fontId="4"/>
  </si>
  <si>
    <t>054E</t>
    <phoneticPr fontId="4"/>
  </si>
  <si>
    <t>186W</t>
    <phoneticPr fontId="4"/>
  </si>
  <si>
    <t>＊10/25</t>
    <phoneticPr fontId="4"/>
  </si>
  <si>
    <t>YM WARRANTY</t>
    <phoneticPr fontId="4"/>
  </si>
  <si>
    <t>023E</t>
    <phoneticPr fontId="4"/>
  </si>
  <si>
    <t>187W</t>
    <phoneticPr fontId="4"/>
  </si>
  <si>
    <t>＊11/01</t>
    <phoneticPr fontId="4"/>
  </si>
  <si>
    <t>HONG KONG EXPRESS</t>
    <phoneticPr fontId="4"/>
  </si>
  <si>
    <t>047E</t>
    <phoneticPr fontId="4"/>
  </si>
  <si>
    <t>188W</t>
    <phoneticPr fontId="4"/>
  </si>
  <si>
    <t>HMM DREAM</t>
    <phoneticPr fontId="4"/>
  </si>
  <si>
    <t>056E</t>
    <phoneticPr fontId="4"/>
  </si>
  <si>
    <t>189W</t>
    <phoneticPr fontId="4"/>
  </si>
  <si>
    <t>PARIS EXPRESS</t>
    <phoneticPr fontId="4"/>
  </si>
  <si>
    <t>031E</t>
    <phoneticPr fontId="4"/>
  </si>
  <si>
    <t>(next update : 11/05)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</si>
</sst>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mm/dd"/>
    <numFmt numFmtId="166" formatCode="yyyy/mm/dd"/>
    <numFmt numFmtId="167" formatCode="\-\ mm/dd"/>
  </numFmts>
  <fonts count="24">
    <font>
      <sz val="11"/>
      <color rgb="FF000000"/>
      <name val="Calibri"/>
      <family val="2"/>
      <scheme val="minor"/>
    </font>
    <font>
      <sz val="9"/>
      <color theme="1"/>
      <name val="游ゴシック"/>
    </font>
    <font>
      <b/>
      <sz val="10"/>
      <color theme="1"/>
      <name val="游ゴシック"/>
    </font>
    <font>
      <sz val="12"/>
      <color theme="1"/>
      <name val="游ゴシック"/>
    </font>
    <font>
      <sz val="9"/>
      <color rgb="FFFF0000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1"/>
      <color rgb="FFFF0000"/>
      <name val="游ゴシック"/>
    </font>
    <font>
      <sz val="12"/>
      <color rgb="FF000000"/>
      <name val="游ゴシック"/>
    </font>
    <font>
      <b/>
      <sz val="16"/>
      <color theme="1"/>
      <name val="游ゴシック"/>
    </font>
    <font>
      <b/>
      <sz val="12"/>
      <color theme="1"/>
      <name val="游ゴシック"/>
    </font>
    <font>
      <b/>
      <sz val="20"/>
      <color theme="1"/>
      <name val="游ゴシック"/>
    </font>
    <font>
      <b/>
      <sz val="26"/>
      <color rgb="FF0070C0"/>
      <name val="游ゴシック"/>
    </font>
    <font>
      <u/>
      <sz val="9"/>
      <color rgb="FF0000FF"/>
      <name val="游ゴシック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0" fontId="14" fillId="0" borderId="0"/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/>
    <xf numFmtId="0" fontId="14" fillId="0" borderId="0">
      <alignment vertical="center"/>
    </xf>
  </cellStyleXfs>
  <cellXfs count="16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9" fillId="0" borderId="0" xfId="0" applyFont="1" applyAlignment="1">
      <alignment vertical="center"/>
    </xf>
    <xf numFmtId="166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" fontId="10" fillId="0" borderId="0" xfId="0" applyNumberFormat="1" applyFont="1"/>
    <xf numFmtId="0" fontId="2" fillId="0" borderId="0" xfId="0" applyFont="1" applyAlignment="1">
      <alignment horizontal="right"/>
    </xf>
    <xf numFmtId="0" fontId="21" fillId="4" borderId="2" xfId="10" applyFont="1" applyFill="1" applyBorder="1" applyAlignment="1" applyProtection="1">
      <alignment horizontal="center" vertical="center" wrapText="1"/>
      <protection locked="0"/>
    </xf>
    <xf numFmtId="167" fontId="18" fillId="8" borderId="0" xfId="2" applyNumberFormat="1" applyFont="1" applyFill="1" applyAlignment="1" applyProtection="1">
      <alignment horizontal="left" vertical="center"/>
      <protection locked="0"/>
    </xf>
    <xf numFmtId="0" fontId="19" fillId="8" borderId="0" xfId="2" quotePrefix="1" applyFont="1" applyFill="1" applyAlignment="1" applyProtection="1">
      <alignment horizontal="center" vertical="center"/>
      <protection locked="0"/>
    </xf>
    <xf numFmtId="165" fontId="18" fillId="8" borderId="0" xfId="2" applyNumberFormat="1" applyFont="1" applyFill="1" applyAlignment="1" applyProtection="1">
      <alignment horizontal="right" vertical="center"/>
      <protection locked="0"/>
    </xf>
    <xf numFmtId="0" fontId="18" fillId="8" borderId="0" xfId="2" applyFont="1" applyFill="1" applyAlignment="1" applyProtection="1">
      <alignment horizontal="center" vertical="center"/>
      <protection locked="0"/>
    </xf>
    <xf numFmtId="49" fontId="18" fillId="8" borderId="0" xfId="2" applyNumberFormat="1" applyFont="1" applyFill="1" applyAlignment="1" applyProtection="1">
      <alignment horizontal="center" vertical="center"/>
      <protection locked="0"/>
    </xf>
    <xf numFmtId="165" fontId="19" fillId="8" borderId="0" xfId="2" applyNumberFormat="1" applyFont="1" applyFill="1" applyAlignment="1" applyProtection="1">
      <alignment horizontal="center" vertical="center"/>
      <protection locked="0"/>
    </xf>
    <xf numFmtId="0" fontId="19" fillId="8" borderId="0" xfId="2" applyFont="1" applyFill="1" applyAlignment="1" applyProtection="1">
      <alignment horizontal="left" vertical="center"/>
      <protection locked="0"/>
    </xf>
    <xf numFmtId="49" fontId="21" fillId="3" borderId="4" xfId="2" applyNumberFormat="1" applyFont="1" applyFill="1" applyBorder="1" applyAlignment="1">
      <alignment horizontal="center" vertical="center"/>
    </xf>
    <xf numFmtId="49" fontId="21" fillId="3" borderId="5" xfId="2" applyNumberFormat="1" applyFont="1" applyFill="1" applyBorder="1" applyAlignment="1">
      <alignment horizontal="center"/>
    </xf>
    <xf numFmtId="49" fontId="21" fillId="3" borderId="6" xfId="2" applyNumberFormat="1" applyFont="1" applyFill="1" applyBorder="1" applyAlignment="1">
      <alignment horizontal="center"/>
    </xf>
    <xf numFmtId="0" fontId="21" fillId="4" borderId="3" xfId="2" applyFont="1" applyFill="1" applyBorder="1" applyAlignment="1" applyProtection="1">
      <alignment horizontal="center" vertical="center" wrapText="1"/>
      <protection locked="0"/>
    </xf>
    <xf numFmtId="49" fontId="22" fillId="3" borderId="38" xfId="2" applyNumberFormat="1" applyFont="1" applyFill="1" applyBorder="1" applyAlignment="1">
      <alignment horizontal="center" vertical="center"/>
    </xf>
    <xf numFmtId="49" fontId="22" fillId="3" borderId="39" xfId="2" applyNumberFormat="1" applyFont="1" applyFill="1" applyBorder="1" applyAlignment="1">
      <alignment horizontal="center"/>
    </xf>
    <xf numFmtId="49" fontId="22" fillId="3" borderId="40" xfId="2" applyNumberFormat="1" applyFont="1" applyFill="1" applyBorder="1" applyAlignment="1">
      <alignment horizontal="center"/>
    </xf>
    <xf numFmtId="0" fontId="18" fillId="0" borderId="16" xfId="2" applyFont="1" applyBorder="1" applyAlignment="1" applyProtection="1">
      <alignment horizontal="center" vertical="center"/>
      <protection locked="0"/>
    </xf>
    <xf numFmtId="0" fontId="18" fillId="0" borderId="8" xfId="2" applyFont="1" applyBorder="1" applyAlignment="1" applyProtection="1">
      <alignment horizontal="center" vertical="center"/>
      <protection locked="0"/>
    </xf>
    <xf numFmtId="0" fontId="19" fillId="7" borderId="26" xfId="2" applyFont="1" applyFill="1" applyBorder="1" applyProtection="1">
      <alignment vertical="center"/>
      <protection locked="0"/>
    </xf>
    <xf numFmtId="0" fontId="19" fillId="7" borderId="27" xfId="2" applyFont="1" applyFill="1" applyBorder="1" applyProtection="1">
      <alignment vertical="center"/>
      <protection locked="0"/>
    </xf>
    <xf numFmtId="0" fontId="18" fillId="8" borderId="16" xfId="2" applyFont="1" applyFill="1" applyBorder="1" applyAlignment="1" applyProtection="1">
      <alignment horizontal="center" vertical="center"/>
      <protection locked="0"/>
    </xf>
    <xf numFmtId="0" fontId="19" fillId="8" borderId="19" xfId="2" applyFont="1" applyFill="1" applyBorder="1" applyAlignment="1" applyProtection="1">
      <alignment horizontal="left" vertical="center"/>
      <protection locked="0"/>
    </xf>
    <xf numFmtId="0" fontId="18" fillId="8" borderId="16" xfId="2" quotePrefix="1" applyFont="1" applyFill="1" applyBorder="1" applyAlignment="1" applyProtection="1">
      <alignment horizontal="center" vertical="center"/>
      <protection locked="0"/>
    </xf>
    <xf numFmtId="49" fontId="18" fillId="8" borderId="17" xfId="2" applyNumberFormat="1" applyFont="1" applyFill="1" applyBorder="1" applyAlignment="1" applyProtection="1">
      <alignment horizontal="center" vertical="center"/>
      <protection locked="0"/>
    </xf>
    <xf numFmtId="165" fontId="18" fillId="8" borderId="34" xfId="2" applyNumberFormat="1" applyFont="1" applyFill="1" applyBorder="1" applyAlignment="1" applyProtection="1">
      <alignment horizontal="right" vertical="center"/>
      <protection locked="0"/>
    </xf>
    <xf numFmtId="167" fontId="18" fillId="8" borderId="35" xfId="2" applyNumberFormat="1" applyFont="1" applyFill="1" applyBorder="1" applyAlignment="1" applyProtection="1">
      <alignment horizontal="left" vertical="center"/>
      <protection locked="0"/>
    </xf>
    <xf numFmtId="165" fontId="18" fillId="8" borderId="54" xfId="2" applyNumberFormat="1" applyFont="1" applyFill="1" applyBorder="1" applyAlignment="1" applyProtection="1">
      <alignment horizontal="center" vertical="center"/>
      <protection locked="0"/>
    </xf>
    <xf numFmtId="165" fontId="19" fillId="8" borderId="20" xfId="2" applyNumberFormat="1" applyFont="1" applyFill="1" applyBorder="1" applyAlignment="1" applyProtection="1">
      <alignment horizontal="center" vertical="center"/>
      <protection locked="0"/>
    </xf>
    <xf numFmtId="165" fontId="19" fillId="8" borderId="17" xfId="2" applyNumberFormat="1" applyFont="1" applyFill="1" applyBorder="1" applyAlignment="1" applyProtection="1">
      <alignment horizontal="center" vertical="center"/>
      <protection locked="0"/>
    </xf>
    <xf numFmtId="165" fontId="19" fillId="8" borderId="34" xfId="2" applyNumberFormat="1" applyFont="1" applyFill="1" applyBorder="1" applyAlignment="1" applyProtection="1">
      <alignment horizontal="right" vertical="center"/>
      <protection locked="0"/>
    </xf>
    <xf numFmtId="167" fontId="19" fillId="8" borderId="35" xfId="2" applyNumberFormat="1" applyFont="1" applyFill="1" applyBorder="1" applyAlignment="1" applyProtection="1">
      <alignment horizontal="left" vertical="center"/>
      <protection locked="0"/>
    </xf>
    <xf numFmtId="165" fontId="18" fillId="8" borderId="18" xfId="2" applyNumberFormat="1" applyFont="1" applyFill="1" applyBorder="1" applyAlignment="1" applyProtection="1">
      <alignment horizontal="center" vertical="center"/>
      <protection locked="0"/>
    </xf>
    <xf numFmtId="0" fontId="18" fillId="8" borderId="8" xfId="2" applyFont="1" applyFill="1" applyBorder="1" applyAlignment="1" applyProtection="1">
      <alignment horizontal="center" vertical="center"/>
      <protection locked="0"/>
    </xf>
    <xf numFmtId="0" fontId="19" fillId="8" borderId="33" xfId="2" applyFont="1" applyFill="1" applyBorder="1" applyAlignment="1" applyProtection="1">
      <alignment horizontal="left" vertical="center"/>
      <protection locked="0"/>
    </xf>
    <xf numFmtId="0" fontId="19" fillId="8" borderId="8" xfId="2" quotePrefix="1" applyFont="1" applyFill="1" applyBorder="1" applyAlignment="1" applyProtection="1">
      <alignment horizontal="center" vertical="center"/>
      <protection locked="0"/>
    </xf>
    <xf numFmtId="49" fontId="18" fillId="8" borderId="12" xfId="2" applyNumberFormat="1" applyFont="1" applyFill="1" applyBorder="1" applyAlignment="1" applyProtection="1">
      <alignment horizontal="center" vertical="center"/>
      <protection locked="0"/>
    </xf>
    <xf numFmtId="165" fontId="18" fillId="8" borderId="36" xfId="2" applyNumberFormat="1" applyFont="1" applyFill="1" applyBorder="1" applyAlignment="1" applyProtection="1">
      <alignment horizontal="right" vertical="center"/>
      <protection locked="0"/>
    </xf>
    <xf numFmtId="167" fontId="18" fillId="8" borderId="37" xfId="2" applyNumberFormat="1" applyFont="1" applyFill="1" applyBorder="1" applyAlignment="1" applyProtection="1">
      <alignment horizontal="left" vertical="center"/>
      <protection locked="0"/>
    </xf>
    <xf numFmtId="165" fontId="19" fillId="8" borderId="33" xfId="2" applyNumberFormat="1" applyFont="1" applyFill="1" applyBorder="1" applyAlignment="1" applyProtection="1">
      <alignment horizontal="center" vertical="center"/>
      <protection locked="0"/>
    </xf>
    <xf numFmtId="165" fontId="19" fillId="8" borderId="13" xfId="2" applyNumberFormat="1" applyFont="1" applyFill="1" applyBorder="1" applyAlignment="1" applyProtection="1">
      <alignment horizontal="center" vertical="center"/>
      <protection locked="0"/>
    </xf>
    <xf numFmtId="165" fontId="19" fillId="8" borderId="12" xfId="2" applyNumberFormat="1" applyFont="1" applyFill="1" applyBorder="1" applyAlignment="1" applyProtection="1">
      <alignment horizontal="center" vertical="center"/>
      <protection locked="0"/>
    </xf>
    <xf numFmtId="165" fontId="18" fillId="8" borderId="44" xfId="2" applyNumberFormat="1" applyFont="1" applyFill="1" applyBorder="1" applyAlignment="1" applyProtection="1">
      <alignment horizontal="right" vertical="center"/>
      <protection locked="0"/>
    </xf>
    <xf numFmtId="167" fontId="19" fillId="8" borderId="45" xfId="2" quotePrefix="1" applyNumberFormat="1" applyFont="1" applyFill="1" applyBorder="1" applyAlignment="1" applyProtection="1">
      <alignment horizontal="left" vertical="center"/>
      <protection locked="0"/>
    </xf>
    <xf numFmtId="165" fontId="18" fillId="8" borderId="14" xfId="2" applyNumberFormat="1" applyFont="1" applyFill="1" applyBorder="1" applyAlignment="1" applyProtection="1">
      <alignment horizontal="center" vertical="center"/>
      <protection locked="0"/>
    </xf>
    <xf numFmtId="0" fontId="18" fillId="8" borderId="41" xfId="2" applyFont="1" applyFill="1" applyBorder="1" applyAlignment="1" applyProtection="1">
      <alignment horizontal="center" vertical="center"/>
      <protection locked="0"/>
    </xf>
    <xf numFmtId="0" fontId="19" fillId="8" borderId="42" xfId="2" applyFont="1" applyFill="1" applyBorder="1" applyAlignment="1" applyProtection="1">
      <alignment horizontal="left" vertical="center"/>
      <protection locked="0"/>
    </xf>
    <xf numFmtId="0" fontId="19" fillId="8" borderId="41" xfId="2" quotePrefix="1" applyFont="1" applyFill="1" applyBorder="1" applyAlignment="1" applyProtection="1">
      <alignment horizontal="center" vertical="center"/>
      <protection locked="0"/>
    </xf>
    <xf numFmtId="49" fontId="18" fillId="8" borderId="43" xfId="2" applyNumberFormat="1" applyFont="1" applyFill="1" applyBorder="1" applyAlignment="1" applyProtection="1">
      <alignment horizontal="center" vertical="center"/>
      <protection locked="0"/>
    </xf>
    <xf numFmtId="167" fontId="18" fillId="8" borderId="45" xfId="2" applyNumberFormat="1" applyFont="1" applyFill="1" applyBorder="1" applyAlignment="1" applyProtection="1">
      <alignment horizontal="left" vertical="center"/>
      <protection locked="0"/>
    </xf>
    <xf numFmtId="165" fontId="19" fillId="8" borderId="42" xfId="2" applyNumberFormat="1" applyFont="1" applyFill="1" applyBorder="1" applyAlignment="1" applyProtection="1">
      <alignment horizontal="center" vertical="center"/>
      <protection locked="0"/>
    </xf>
    <xf numFmtId="165" fontId="19" fillId="8" borderId="46" xfId="2" applyNumberFormat="1" applyFont="1" applyFill="1" applyBorder="1" applyAlignment="1" applyProtection="1">
      <alignment horizontal="center" vertical="center"/>
      <protection locked="0"/>
    </xf>
    <xf numFmtId="165" fontId="19" fillId="8" borderId="43" xfId="2" applyNumberFormat="1" applyFont="1" applyFill="1" applyBorder="1" applyAlignment="1" applyProtection="1">
      <alignment horizontal="center" vertical="center"/>
      <protection locked="0"/>
    </xf>
    <xf numFmtId="165" fontId="18" fillId="8" borderId="47" xfId="2" applyNumberFormat="1" applyFont="1" applyFill="1" applyBorder="1" applyAlignment="1" applyProtection="1">
      <alignment horizontal="center" vertical="center"/>
      <protection locked="0"/>
    </xf>
    <xf numFmtId="165" fontId="20" fillId="8" borderId="54" xfId="2" applyNumberFormat="1" applyFont="1" applyFill="1" applyBorder="1" applyAlignment="1" applyProtection="1">
      <alignment horizontal="center" vertical="center"/>
      <protection locked="0"/>
    </xf>
    <xf numFmtId="0" fontId="18" fillId="8" borderId="15" xfId="2" applyFont="1" applyFill="1" applyBorder="1" applyAlignment="1" applyProtection="1">
      <alignment horizontal="center" vertical="center"/>
      <protection locked="0"/>
    </xf>
    <xf numFmtId="0" fontId="19" fillId="8" borderId="48" xfId="2" applyFont="1" applyFill="1" applyBorder="1" applyAlignment="1" applyProtection="1">
      <alignment horizontal="left" vertical="center"/>
      <protection locked="0"/>
    </xf>
    <xf numFmtId="0" fontId="19" fillId="8" borderId="15" xfId="2" quotePrefix="1" applyFont="1" applyFill="1" applyBorder="1" applyAlignment="1" applyProtection="1">
      <alignment horizontal="center" vertical="center"/>
      <protection locked="0"/>
    </xf>
    <xf numFmtId="49" fontId="18" fillId="8" borderId="49" xfId="2" applyNumberFormat="1" applyFont="1" applyFill="1" applyBorder="1" applyAlignment="1" applyProtection="1">
      <alignment horizontal="center" vertical="center"/>
      <protection locked="0"/>
    </xf>
    <xf numFmtId="165" fontId="18" fillId="8" borderId="50" xfId="2" applyNumberFormat="1" applyFont="1" applyFill="1" applyBorder="1" applyAlignment="1" applyProtection="1">
      <alignment horizontal="right" vertical="center"/>
      <protection locked="0"/>
    </xf>
    <xf numFmtId="167" fontId="18" fillId="8" borderId="51" xfId="2" applyNumberFormat="1" applyFont="1" applyFill="1" applyBorder="1" applyAlignment="1" applyProtection="1">
      <alignment horizontal="left" vertical="center"/>
      <protection locked="0"/>
    </xf>
    <xf numFmtId="165" fontId="19" fillId="8" borderId="48" xfId="2" applyNumberFormat="1" applyFont="1" applyFill="1" applyBorder="1" applyAlignment="1" applyProtection="1">
      <alignment horizontal="center" vertical="center"/>
      <protection locked="0"/>
    </xf>
    <xf numFmtId="165" fontId="19" fillId="8" borderId="52" xfId="2" applyNumberFormat="1" applyFont="1" applyFill="1" applyBorder="1" applyAlignment="1" applyProtection="1">
      <alignment horizontal="center" vertical="center"/>
      <protection locked="0"/>
    </xf>
    <xf numFmtId="165" fontId="19" fillId="8" borderId="49" xfId="2" applyNumberFormat="1" applyFont="1" applyFill="1" applyBorder="1" applyAlignment="1" applyProtection="1">
      <alignment horizontal="center" vertical="center"/>
      <protection locked="0"/>
    </xf>
    <xf numFmtId="167" fontId="19" fillId="8" borderId="51" xfId="2" quotePrefix="1" applyNumberFormat="1" applyFont="1" applyFill="1" applyBorder="1" applyAlignment="1" applyProtection="1">
      <alignment horizontal="left" vertical="center"/>
      <protection locked="0"/>
    </xf>
    <xf numFmtId="165" fontId="18" fillId="8" borderId="53" xfId="2" applyNumberFormat="1" applyFont="1" applyFill="1" applyBorder="1" applyAlignment="1" applyProtection="1">
      <alignment horizontal="center" vertical="center"/>
      <protection locked="0"/>
    </xf>
    <xf numFmtId="167" fontId="19" fillId="8" borderId="0" xfId="2" quotePrefix="1" applyNumberFormat="1" applyFont="1" applyFill="1" applyAlignment="1" applyProtection="1">
      <alignment horizontal="left" vertical="center"/>
      <protection locked="0"/>
    </xf>
    <xf numFmtId="165" fontId="18" fillId="8" borderId="0" xfId="2" applyNumberFormat="1" applyFont="1" applyFill="1" applyAlignment="1" applyProtection="1">
      <alignment horizontal="center" vertical="center"/>
      <protection locked="0"/>
    </xf>
    <xf numFmtId="0" fontId="19" fillId="7" borderId="24" xfId="2" applyFont="1" applyFill="1" applyBorder="1" applyProtection="1">
      <alignment vertical="center"/>
      <protection locked="0"/>
    </xf>
    <xf numFmtId="0" fontId="19" fillId="7" borderId="25" xfId="2" applyFont="1" applyFill="1" applyBorder="1" applyProtection="1">
      <alignment vertical="center"/>
      <protection locked="0"/>
    </xf>
    <xf numFmtId="0" fontId="19" fillId="8" borderId="16" xfId="2" quotePrefix="1" applyFont="1" applyFill="1" applyBorder="1" applyAlignment="1" applyProtection="1">
      <alignment horizontal="center" vertical="center"/>
      <protection locked="0"/>
    </xf>
    <xf numFmtId="165" fontId="18" fillId="8" borderId="22" xfId="2" applyNumberFormat="1" applyFont="1" applyFill="1" applyBorder="1" applyAlignment="1" applyProtection="1">
      <alignment horizontal="right" vertical="center"/>
      <protection locked="0"/>
    </xf>
    <xf numFmtId="0" fontId="19" fillId="7" borderId="56" xfId="2" applyFont="1" applyFill="1" applyBorder="1" applyAlignment="1" applyProtection="1">
      <alignment horizontal="center" vertical="center"/>
      <protection locked="0"/>
    </xf>
    <xf numFmtId="0" fontId="19" fillId="7" borderId="24" xfId="2" applyFont="1" applyFill="1" applyBorder="1" applyAlignment="1" applyProtection="1">
      <alignment horizontal="center" vertical="center"/>
      <protection locked="0"/>
    </xf>
    <xf numFmtId="0" fontId="19" fillId="7" borderId="55" xfId="2" applyFont="1" applyFill="1" applyBorder="1" applyAlignment="1" applyProtection="1">
      <alignment horizontal="center" vertical="center"/>
      <protection locked="0"/>
    </xf>
    <xf numFmtId="0" fontId="19" fillId="7" borderId="26" xfId="2" applyFont="1" applyFill="1" applyBorder="1" applyAlignment="1" applyProtection="1">
      <alignment horizontal="center" vertical="center"/>
      <protection locked="0"/>
    </xf>
    <xf numFmtId="0" fontId="18" fillId="0" borderId="7" xfId="2" applyFont="1" applyBorder="1" applyAlignment="1" applyProtection="1">
      <alignment horizontal="center" vertical="center"/>
      <protection locked="0"/>
    </xf>
    <xf numFmtId="0" fontId="18" fillId="0" borderId="1" xfId="2" applyFont="1" applyBorder="1" applyAlignment="1" applyProtection="1">
      <alignment horizontal="center" vertical="center"/>
      <protection locked="0"/>
    </xf>
    <xf numFmtId="0" fontId="18" fillId="8" borderId="7" xfId="2" applyFont="1" applyFill="1" applyBorder="1" applyAlignment="1" applyProtection="1">
      <alignment horizontal="center" vertical="center"/>
      <protection locked="0"/>
    </xf>
    <xf numFmtId="0" fontId="18" fillId="8" borderId="1" xfId="2" applyFont="1" applyFill="1" applyBorder="1" applyAlignment="1" applyProtection="1">
      <alignment horizontal="center" vertical="center"/>
      <protection locked="0"/>
    </xf>
    <xf numFmtId="0" fontId="18" fillId="8" borderId="5" xfId="2" applyFont="1" applyFill="1" applyBorder="1" applyAlignment="1" applyProtection="1">
      <alignment horizontal="center" vertical="center"/>
      <protection locked="0"/>
    </xf>
    <xf numFmtId="0" fontId="18" fillId="8" borderId="21" xfId="2" applyFont="1" applyFill="1" applyBorder="1" applyAlignment="1" applyProtection="1">
      <alignment horizontal="center" vertical="center"/>
      <protection locked="0"/>
    </xf>
    <xf numFmtId="0" fontId="21" fillId="3" borderId="9" xfId="2" applyFont="1" applyFill="1" applyBorder="1" applyAlignment="1">
      <alignment horizontal="center" vertical="center"/>
    </xf>
    <xf numFmtId="0" fontId="21" fillId="3" borderId="30" xfId="2" applyFont="1" applyFill="1" applyBorder="1" applyAlignment="1">
      <alignment horizontal="center" vertical="center"/>
    </xf>
    <xf numFmtId="0" fontId="21" fillId="3" borderId="23" xfId="2" applyFont="1" applyFill="1" applyBorder="1" applyAlignment="1">
      <alignment horizontal="center" vertical="center"/>
    </xf>
    <xf numFmtId="0" fontId="21" fillId="3" borderId="27" xfId="2" applyFont="1" applyFill="1" applyBorder="1" applyAlignment="1">
      <alignment horizontal="center" vertical="center"/>
    </xf>
    <xf numFmtId="0" fontId="21" fillId="2" borderId="29" xfId="2" applyFont="1" applyFill="1" applyBorder="1" applyAlignment="1" applyProtection="1">
      <alignment horizontal="center" vertical="center"/>
      <protection locked="0"/>
    </xf>
    <xf numFmtId="0" fontId="21" fillId="2" borderId="30" xfId="2" applyFont="1" applyFill="1" applyBorder="1" applyAlignment="1" applyProtection="1">
      <alignment horizontal="center" vertical="center"/>
      <protection locked="0"/>
    </xf>
    <xf numFmtId="0" fontId="21" fillId="2" borderId="26" xfId="2" applyFont="1" applyFill="1" applyBorder="1" applyAlignment="1" applyProtection="1">
      <alignment horizontal="center" vertical="center"/>
      <protection locked="0"/>
    </xf>
    <xf numFmtId="0" fontId="21" fillId="2" borderId="27" xfId="2" applyFont="1" applyFill="1" applyBorder="1" applyAlignment="1" applyProtection="1">
      <alignment horizontal="center" vertical="center"/>
      <protection locked="0"/>
    </xf>
    <xf numFmtId="0" fontId="21" fillId="2" borderId="24" xfId="2" applyFont="1" applyFill="1" applyBorder="1" applyAlignment="1" applyProtection="1">
      <alignment horizontal="center" vertical="center"/>
      <protection locked="0"/>
    </xf>
    <xf numFmtId="0" fontId="21" fillId="2" borderId="0" xfId="2" applyFont="1" applyFill="1" applyAlignment="1" applyProtection="1">
      <alignment horizontal="center" vertical="center"/>
      <protection locked="0"/>
    </xf>
    <xf numFmtId="0" fontId="21" fillId="2" borderId="32" xfId="2" applyFont="1" applyFill="1" applyBorder="1" applyAlignment="1" applyProtection="1">
      <alignment horizontal="center" vertical="center"/>
      <protection locked="0"/>
    </xf>
    <xf numFmtId="0" fontId="21" fillId="4" borderId="2" xfId="10" applyFont="1" applyFill="1" applyBorder="1" applyAlignment="1" applyProtection="1">
      <alignment horizontal="center" vertical="center" wrapText="1"/>
      <protection locked="0"/>
    </xf>
    <xf numFmtId="0" fontId="21" fillId="4" borderId="3" xfId="10" applyFont="1" applyFill="1" applyBorder="1" applyAlignment="1" applyProtection="1">
      <alignment horizontal="center" vertical="center" wrapText="1"/>
      <protection locked="0"/>
    </xf>
    <xf numFmtId="0" fontId="21" fillId="3" borderId="25" xfId="10" applyFont="1" applyFill="1" applyBorder="1" applyAlignment="1" applyProtection="1">
      <alignment horizontal="center" vertical="center" wrapText="1"/>
      <protection locked="0"/>
    </xf>
    <xf numFmtId="0" fontId="21" fillId="3" borderId="28" xfId="10" applyFont="1" applyFill="1" applyBorder="1" applyAlignment="1" applyProtection="1">
      <alignment horizontal="center" vertical="center" wrapText="1"/>
      <protection locked="0"/>
    </xf>
    <xf numFmtId="0" fontId="21" fillId="3" borderId="31" xfId="10" applyFont="1" applyFill="1" applyBorder="1" applyAlignment="1" applyProtection="1">
      <alignment horizontal="center" vertical="center" wrapText="1"/>
      <protection locked="0"/>
    </xf>
    <xf numFmtId="0" fontId="21" fillId="2" borderId="7" xfId="2" applyFont="1" applyFill="1" applyBorder="1" applyAlignment="1" applyProtection="1">
      <alignment horizontal="center" vertical="center" wrapText="1"/>
      <protection locked="0"/>
    </xf>
    <xf numFmtId="0" fontId="21" fillId="2" borderId="5" xfId="2" applyFont="1" applyFill="1" applyBorder="1" applyAlignment="1" applyProtection="1">
      <alignment horizontal="center" vertical="center" wrapText="1"/>
      <protection locked="0"/>
    </xf>
    <xf numFmtId="0" fontId="21" fillId="2" borderId="1" xfId="2" applyFont="1" applyFill="1" applyBorder="1" applyAlignment="1" applyProtection="1">
      <alignment horizontal="center" vertical="center" wrapText="1"/>
      <protection locked="0"/>
    </xf>
    <xf numFmtId="0" fontId="21" fillId="2" borderId="24" xfId="2" applyFont="1" applyFill="1" applyBorder="1" applyAlignment="1" applyProtection="1">
      <alignment horizontal="center" vertical="center" wrapText="1"/>
      <protection locked="0"/>
    </xf>
    <xf numFmtId="0" fontId="21" fillId="2" borderId="0" xfId="2" applyFont="1" applyFill="1" applyAlignment="1" applyProtection="1">
      <alignment horizontal="center" vertical="center" wrapText="1"/>
      <protection locked="0"/>
    </xf>
    <xf numFmtId="0" fontId="21" fillId="2" borderId="26" xfId="2" applyFont="1" applyFill="1" applyBorder="1" applyAlignment="1" applyProtection="1">
      <alignment horizontal="center" vertical="center" wrapText="1"/>
      <protection locked="0"/>
    </xf>
    <xf numFmtId="0" fontId="21" fillId="6" borderId="22" xfId="2" applyFont="1" applyFill="1" applyBorder="1" applyAlignment="1" applyProtection="1">
      <alignment horizontal="center" vertical="center" wrapText="1"/>
      <protection locked="0"/>
    </xf>
    <xf numFmtId="0" fontId="21" fillId="6" borderId="25" xfId="2" applyFont="1" applyFill="1" applyBorder="1" applyAlignment="1" applyProtection="1">
      <alignment horizontal="center" vertical="center" wrapText="1"/>
      <protection locked="0"/>
    </xf>
    <xf numFmtId="0" fontId="21" fillId="6" borderId="10" xfId="2" applyFont="1" applyFill="1" applyBorder="1" applyAlignment="1" applyProtection="1">
      <alignment horizontal="center" vertical="center" wrapText="1"/>
      <protection locked="0"/>
    </xf>
    <xf numFmtId="0" fontId="21" fillId="6" borderId="28" xfId="2" applyFont="1" applyFill="1" applyBorder="1" applyAlignment="1" applyProtection="1">
      <alignment horizontal="center" vertical="center" wrapText="1"/>
      <protection locked="0"/>
    </xf>
    <xf numFmtId="0" fontId="21" fillId="6" borderId="11" xfId="2" applyFont="1" applyFill="1" applyBorder="1" applyAlignment="1" applyProtection="1">
      <alignment horizontal="center" vertical="center" wrapText="1"/>
      <protection locked="0"/>
    </xf>
    <xf numFmtId="0" fontId="21" fillId="6" borderId="31" xfId="2" applyFont="1" applyFill="1" applyBorder="1" applyAlignment="1" applyProtection="1">
      <alignment horizontal="center" vertical="center" wrapText="1"/>
      <protection locked="0"/>
    </xf>
    <xf numFmtId="14" fontId="8" fillId="0" borderId="0" xfId="0" applyNumberFormat="1" applyFont="1" applyAlignment="1">
      <alignment horizontal="center" vertical="center"/>
    </xf>
    <xf numFmtId="0" fontId="0" fillId="0" borderId="0" xfId="0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1" fillId="6" borderId="9" xfId="2" applyFont="1" applyFill="1" applyBorder="1" applyAlignment="1" applyProtection="1">
      <alignment horizontal="center" vertical="center"/>
      <protection locked="0"/>
    </xf>
    <xf numFmtId="0" fontId="21" fillId="6" borderId="30" xfId="2" applyFont="1" applyFill="1" applyBorder="1" applyAlignment="1" applyProtection="1">
      <alignment horizontal="center" vertical="center"/>
      <protection locked="0"/>
    </xf>
    <xf numFmtId="0" fontId="21" fillId="6" borderId="23" xfId="2" applyFont="1" applyFill="1" applyBorder="1" applyAlignment="1" applyProtection="1">
      <alignment horizontal="center" vertical="center"/>
      <protection locked="0"/>
    </xf>
    <xf numFmtId="0" fontId="21" fillId="6" borderId="27" xfId="2" applyFont="1" applyFill="1" applyBorder="1" applyAlignment="1" applyProtection="1">
      <alignment horizontal="center" vertical="center"/>
      <protection locked="0"/>
    </xf>
    <xf numFmtId="0" fontId="21" fillId="5" borderId="9" xfId="2" applyFont="1" applyFill="1" applyBorder="1" applyAlignment="1" applyProtection="1">
      <alignment horizontal="center" vertical="center"/>
      <protection locked="0"/>
    </xf>
    <xf numFmtId="0" fontId="21" fillId="5" borderId="29" xfId="2" applyFont="1" applyFill="1" applyBorder="1" applyAlignment="1" applyProtection="1">
      <alignment horizontal="center" vertical="center"/>
      <protection locked="0"/>
    </xf>
    <xf numFmtId="0" fontId="21" fillId="5" borderId="30" xfId="2" applyFont="1" applyFill="1" applyBorder="1" applyAlignment="1" applyProtection="1">
      <alignment horizontal="center" vertical="center"/>
      <protection locked="0"/>
    </xf>
    <xf numFmtId="0" fontId="21" fillId="5" borderId="23" xfId="2" applyFont="1" applyFill="1" applyBorder="1" applyAlignment="1" applyProtection="1">
      <alignment horizontal="center" vertical="center"/>
      <protection locked="0"/>
    </xf>
    <xf numFmtId="0" fontId="21" fillId="5" borderId="26" xfId="2" applyFont="1" applyFill="1" applyBorder="1" applyAlignment="1" applyProtection="1">
      <alignment horizontal="center" vertical="center"/>
      <protection locked="0"/>
    </xf>
    <xf numFmtId="0" fontId="21" fillId="5" borderId="27" xfId="2" applyFont="1" applyFill="1" applyBorder="1" applyAlignment="1" applyProtection="1">
      <alignment horizontal="center" vertical="center"/>
      <protection locked="0"/>
    </xf>
    <xf numFmtId="0" fontId="21" fillId="3" borderId="22" xfId="2" applyFont="1" applyFill="1" applyBorder="1" applyAlignment="1" applyProtection="1">
      <alignment horizontal="center" vertical="center" wrapText="1"/>
      <protection locked="0"/>
    </xf>
    <xf numFmtId="0" fontId="21" fillId="3" borderId="25" xfId="2" applyFont="1" applyFill="1" applyBorder="1" applyAlignment="1" applyProtection="1">
      <alignment horizontal="center" vertical="center" wrapText="1"/>
      <protection locked="0"/>
    </xf>
    <xf numFmtId="0" fontId="21" fillId="3" borderId="10" xfId="2" applyFont="1" applyFill="1" applyBorder="1" applyAlignment="1" applyProtection="1">
      <alignment horizontal="center" vertical="center" wrapText="1"/>
      <protection locked="0"/>
    </xf>
    <xf numFmtId="0" fontId="21" fillId="3" borderId="28" xfId="2" applyFont="1" applyFill="1" applyBorder="1" applyAlignment="1" applyProtection="1">
      <alignment horizontal="center" vertical="center" wrapText="1"/>
      <protection locked="0"/>
    </xf>
    <xf numFmtId="0" fontId="21" fillId="3" borderId="11" xfId="2" applyFont="1" applyFill="1" applyBorder="1" applyAlignment="1" applyProtection="1">
      <alignment horizontal="center" vertical="center" wrapText="1"/>
      <protection locked="0"/>
    </xf>
    <xf numFmtId="0" fontId="21" fillId="3" borderId="31" xfId="2" applyFont="1" applyFill="1" applyBorder="1" applyAlignment="1" applyProtection="1">
      <alignment horizontal="center" vertical="center" wrapText="1"/>
      <protection locked="0"/>
    </xf>
    <xf numFmtId="0" fontId="21" fillId="4" borderId="2" xfId="10" applyFont="1" applyFill="1" applyBorder="1" applyAlignment="1" applyProtection="1">
      <alignment horizontal="center" vertical="center"/>
      <protection locked="0"/>
    </xf>
    <xf numFmtId="0" fontId="21" fillId="2" borderId="7" xfId="2" applyFont="1" applyFill="1" applyBorder="1" applyAlignment="1" applyProtection="1">
      <alignment horizontal="center" vertical="center"/>
      <protection locked="0"/>
    </xf>
    <xf numFmtId="0" fontId="21" fillId="2" borderId="5" xfId="2" applyFont="1" applyFill="1" applyBorder="1" applyAlignment="1" applyProtection="1">
      <alignment horizontal="center" vertical="center"/>
      <protection locked="0"/>
    </xf>
    <xf numFmtId="0" fontId="21" fillId="2" borderId="6" xfId="2" applyFont="1" applyFill="1" applyBorder="1" applyAlignment="1" applyProtection="1">
      <alignment horizontal="center" vertical="center"/>
      <protection locked="0"/>
    </xf>
    <xf numFmtId="0" fontId="21" fillId="3" borderId="38" xfId="2" applyFont="1" applyFill="1" applyBorder="1" applyAlignment="1">
      <alignment horizontal="center" vertical="center" wrapText="1"/>
    </xf>
    <xf numFmtId="0" fontId="21" fillId="3" borderId="39" xfId="2" applyFont="1" applyFill="1" applyBorder="1" applyAlignment="1">
      <alignment horizontal="center" vertical="center" wrapText="1"/>
    </xf>
    <xf numFmtId="0" fontId="21" fillId="3" borderId="40" xfId="2" applyFont="1" applyFill="1" applyBorder="1" applyAlignment="1">
      <alignment horizontal="center" vertical="center" wrapText="1"/>
    </xf>
    <xf numFmtId="49" fontId="21" fillId="3" borderId="38" xfId="2" applyNumberFormat="1" applyFont="1" applyFill="1" applyBorder="1" applyAlignment="1">
      <alignment horizontal="center" vertical="center" wrapText="1"/>
    </xf>
    <xf numFmtId="49" fontId="21" fillId="3" borderId="39" xfId="2" applyNumberFormat="1" applyFont="1" applyFill="1" applyBorder="1" applyAlignment="1">
      <alignment horizontal="center" vertical="center" wrapText="1"/>
    </xf>
    <xf numFmtId="49" fontId="21" fillId="3" borderId="40" xfId="2" applyNumberFormat="1" applyFont="1" applyFill="1" applyBorder="1" applyAlignment="1">
      <alignment horizontal="center" vertical="center" wrapText="1"/>
    </xf>
    <xf numFmtId="49" fontId="21" fillId="3" borderId="29" xfId="2" applyNumberFormat="1" applyFont="1" applyFill="1" applyBorder="1" applyAlignment="1">
      <alignment horizontal="center" vertical="center" wrapText="1"/>
    </xf>
    <xf numFmtId="49" fontId="21" fillId="3" borderId="0" xfId="2" applyNumberFormat="1" applyFont="1" applyFill="1" applyAlignment="1">
      <alignment horizontal="center" vertical="center" wrapText="1"/>
    </xf>
    <xf numFmtId="49" fontId="21" fillId="3" borderId="32" xfId="2" applyNumberFormat="1" applyFont="1" applyFill="1" applyBorder="1" applyAlignment="1">
      <alignment horizontal="center" vertical="center" wrapText="1"/>
    </xf>
  </cellXfs>
  <cellStyles count="12">
    <cellStyle name="Hyperlink 2" xfId="10" xr:uid="{496FAFD0-E5DC-4530-8E50-68691DA27F35}"/>
    <cellStyle name="Normal" xfId="0" builtinId="0"/>
    <cellStyle name="Normal 2" xfId="1" xr:uid="{8C615E0E-DBA3-440E-996D-818D1502B48F}"/>
    <cellStyle name="ハイパーリンク 2" xfId="3" xr:uid="{8D9FEDA1-0605-4967-978C-D1D2EE371961}"/>
    <cellStyle name="ハイパーリンク 3" xfId="6" xr:uid="{64271435-32F5-440E-9659-003CDE64B0AF}"/>
    <cellStyle name="標準 2" xfId="2" xr:uid="{29FE1F33-3668-4FEE-9265-95DA249C355C}"/>
    <cellStyle name="標準 2 3" xfId="11" xr:uid="{9FF0A1AF-A7EA-4DA7-9ECC-4A3ABC5554E4}"/>
    <cellStyle name="標準 3" xfId="5" xr:uid="{8DFEBF95-CAC0-45F7-BF2D-A9FFCF9391C9}"/>
    <cellStyle name="標準 6" xfId="8" xr:uid="{5CF45EF0-2F41-4A00-969D-9F5FC3BAE143}"/>
    <cellStyle name="標準 7" xfId="7" xr:uid="{B6D3053C-3364-4371-AE17-0A3D2632E99B}"/>
    <cellStyle name="標準 7 2" xfId="9" xr:uid="{2586A23D-3C5E-4BA7-8E6A-8FD9A4728F70}"/>
    <cellStyle name="標準_CONSOLI - USA ブランクNEW" xfId="4" xr:uid="{13562F1B-7572-4943-AC1B-90AFAA87D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31</xdr:row>
      <xdr:rowOff>171450</xdr:rowOff>
    </xdr:from>
    <xdr:ext cx="3552825" cy="17049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A9575F0C-B605-498E-ADF1-2D3351F3EC60}"/>
            </a:ext>
          </a:extLst>
        </xdr:cNvPr>
        <xdr:cNvSpPr/>
      </xdr:nvSpPr>
      <xdr:spPr>
        <a:xfrm>
          <a:off x="885825" y="9420225"/>
          <a:ext cx="3552825" cy="170497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New York 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</a:t>
          </a:r>
          <a:r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6801 West Side Ave,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North Bergen, NJ 07047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Firms Code: F146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Tel: 973-578-8400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&amp;DST=USRIC" TargetMode="External"/><Relationship Id="rId3" Type="http://schemas.openxmlformats.org/officeDocument/2006/relationships/hyperlink" Target="https://www.tcl-web2.jp/TCLWEB/beatlap?DISPLAY_ID=TNBS0010D&amp;ROUTE=USA&amp;ORG=&amp;DST=USPHL" TargetMode="External"/><Relationship Id="rId7" Type="http://schemas.openxmlformats.org/officeDocument/2006/relationships/hyperlink" Target="https://www.tcl-web2.jp/TCLWEB/beatlap?DISPLAY_ID=TNBS0010D&amp;ROUTE=USA&amp;ORG=&amp;DST=USPIT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tcl-web2.jp/TCLWEB/beatlap?DISPLAY_ID=TNBS0010D&amp;ROUTE=USA&amp;ORG=&amp;DST=USBOS" TargetMode="External"/><Relationship Id="rId1" Type="http://schemas.openxmlformats.org/officeDocument/2006/relationships/hyperlink" Target="https://www.tcl-web2.jp/TCLWEB/beatlap?DISPLAY_ID=TNBS0010D&amp;ROUTE=USA&amp;ORG=&amp;DST=USNYC" TargetMode="External"/><Relationship Id="rId6" Type="http://schemas.openxmlformats.org/officeDocument/2006/relationships/hyperlink" Target="https://www.tcl-web2.jp/TCLWEB/beatlap?DISPLAY_ID=TNBS0010D&amp;ROUTE=USA&amp;ORG=&amp;DST=USCHS" TargetMode="External"/><Relationship Id="rId11" Type="http://schemas.openxmlformats.org/officeDocument/2006/relationships/hyperlink" Target="https://www.tcl-web2.jp/TCLWEB/beatlap?DISPLAY_ID=TNBS0010D&amp;ROUTE=USA&amp;ORG=&amp;DST=USSAV" TargetMode="External"/><Relationship Id="rId5" Type="http://schemas.openxmlformats.org/officeDocument/2006/relationships/hyperlink" Target="https://www.tcl-web2.jp/TCLWEB/beatlap?DISPLAY_ID=TNBS0010D&amp;ROUTE=USA&amp;ORG=&amp;DST=USCLT" TargetMode="External"/><Relationship Id="rId10" Type="http://schemas.openxmlformats.org/officeDocument/2006/relationships/hyperlink" Target="https://www.tcl-web2.jp/TCLWEB/beatlap?DISPLAY_ID=TNBS0010D&amp;ROUTE=USA&amp;ORG=&amp;DST=USRAG" TargetMode="External"/><Relationship Id="rId4" Type="http://schemas.openxmlformats.org/officeDocument/2006/relationships/hyperlink" Target="https://www.tcl-web2.jp/TCLWEB/beatlap?DISPLAY_ID=TNBS0010D&amp;ROUTE=USA&amp;ORG=&amp;DST=USBAL" TargetMode="External"/><Relationship Id="rId9" Type="http://schemas.openxmlformats.org/officeDocument/2006/relationships/hyperlink" Target="https://www.tcl-web2.jp/TCLWEB/beatlap?DISPLAY_ID=TNBS0010D&amp;ROUTE=USA&amp;ORG=&amp;DST=USOR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F003F-7D72-44D2-93D6-2EB1D7F2E90E}">
  <sheetPr>
    <tabColor rgb="FF0070C0"/>
    <pageSetUpPr fitToPage="1"/>
  </sheetPr>
  <dimension ref="A1:Y1011"/>
  <sheetViews>
    <sheetView tabSelected="1" topLeftCell="A4" workbookViewId="0">
      <selection activeCell="E18" sqref="E18"/>
    </sheetView>
  </sheetViews>
  <sheetFormatPr defaultColWidth="14.42578125" defaultRowHeight="15" customHeight="1"/>
  <cols>
    <col min="1" max="1" width="5.28515625" customWidth="1"/>
    <col min="2" max="3" width="7.5703125" customWidth="1"/>
    <col min="4" max="4" width="22.140625" customWidth="1"/>
    <col min="5" max="5" width="12.140625" customWidth="1"/>
    <col min="6" max="6" width="14.5703125" customWidth="1"/>
    <col min="7" max="7" width="12.140625" customWidth="1"/>
    <col min="8" max="8" width="10.42578125" customWidth="1"/>
    <col min="9" max="9" width="18.42578125" customWidth="1"/>
    <col min="10" max="10" width="18.5703125" customWidth="1"/>
    <col min="11" max="11" width="20.28515625" customWidth="1"/>
    <col min="12" max="12" width="18" customWidth="1"/>
    <col min="13" max="13" width="14.85546875" customWidth="1"/>
    <col min="14" max="14" width="12.140625" customWidth="1"/>
    <col min="15" max="15" width="16.42578125" customWidth="1"/>
    <col min="16" max="16" width="17.42578125" customWidth="1"/>
    <col min="17" max="17" width="16.140625" customWidth="1"/>
    <col min="18" max="18" width="15.5703125" customWidth="1"/>
    <col min="19" max="25" width="10.28515625" customWidth="1"/>
  </cols>
  <sheetData>
    <row r="1" spans="1:25" ht="24.75" customHeight="1">
      <c r="A1" s="1"/>
      <c r="B1" s="2"/>
      <c r="C1" s="2"/>
      <c r="D1" s="131"/>
      <c r="E1" s="130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5.5" customHeight="1">
      <c r="A2" s="14"/>
      <c r="B2" s="132" t="s">
        <v>10</v>
      </c>
      <c r="C2" s="130"/>
      <c r="D2" s="130"/>
      <c r="E2" s="130"/>
      <c r="F2" s="130"/>
      <c r="G2" s="130"/>
      <c r="H2" s="130"/>
      <c r="I2" s="130"/>
      <c r="J2" s="130"/>
      <c r="K2" s="19">
        <v>45580</v>
      </c>
      <c r="N2" s="18"/>
      <c r="O2" s="18"/>
      <c r="P2" s="18"/>
      <c r="Q2" s="18"/>
      <c r="R2" s="17"/>
      <c r="S2" s="14"/>
      <c r="T2" s="14"/>
      <c r="U2" s="14"/>
      <c r="V2" s="14"/>
      <c r="W2" s="14"/>
      <c r="X2" s="14"/>
      <c r="Y2" s="14"/>
    </row>
    <row r="3" spans="1:25" ht="25.5" customHeight="1">
      <c r="A3" s="14"/>
      <c r="B3" s="130"/>
      <c r="C3" s="130"/>
      <c r="D3" s="130"/>
      <c r="E3" s="130"/>
      <c r="F3" s="130"/>
      <c r="G3" s="130"/>
      <c r="H3" s="130"/>
      <c r="I3" s="130"/>
      <c r="J3" s="130"/>
      <c r="K3" s="20" t="s">
        <v>57</v>
      </c>
      <c r="N3" s="16"/>
      <c r="O3" s="16"/>
      <c r="P3" s="16"/>
      <c r="Q3" s="16"/>
      <c r="R3" s="15"/>
      <c r="S3" s="14"/>
      <c r="T3" s="14"/>
      <c r="U3" s="14"/>
      <c r="V3" s="14"/>
      <c r="W3" s="14"/>
      <c r="X3" s="14"/>
      <c r="Y3" s="14"/>
    </row>
    <row r="4" spans="1:25" ht="21.75" customHeight="1">
      <c r="A4" s="1"/>
      <c r="B4" s="12" t="s">
        <v>9</v>
      </c>
      <c r="C4" s="12"/>
      <c r="D4" s="9"/>
      <c r="E4" s="9"/>
      <c r="F4" s="9"/>
      <c r="G4" s="9"/>
      <c r="H4" s="9"/>
      <c r="I4" s="9"/>
      <c r="J4" s="9"/>
      <c r="K4" s="1"/>
      <c r="L4" s="1"/>
      <c r="M4" s="129"/>
      <c r="N4" s="130"/>
      <c r="O4" s="130"/>
      <c r="P4" s="130"/>
      <c r="Q4" s="13"/>
      <c r="R4" s="1"/>
      <c r="S4" s="1"/>
      <c r="T4" s="1"/>
      <c r="U4" s="1"/>
      <c r="V4" s="1"/>
      <c r="W4" s="1"/>
      <c r="X4" s="1"/>
      <c r="Y4" s="1"/>
    </row>
    <row r="5" spans="1:25" ht="21.75" customHeight="1">
      <c r="A5" s="1"/>
      <c r="B5" s="12" t="s">
        <v>8</v>
      </c>
      <c r="C5" s="12"/>
      <c r="D5" s="9"/>
      <c r="E5" s="9"/>
      <c r="F5" s="9"/>
      <c r="G5" s="9"/>
      <c r="H5" s="9"/>
      <c r="I5" s="9"/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1.75" customHeight="1">
      <c r="A6" s="1"/>
      <c r="B6" s="12"/>
      <c r="C6" s="12"/>
      <c r="D6" s="9"/>
      <c r="E6" s="9"/>
      <c r="F6" s="9"/>
      <c r="G6" s="9"/>
      <c r="H6" s="11"/>
      <c r="I6" s="9"/>
      <c r="J6" s="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1.75" customHeight="1" thickBot="1">
      <c r="A7" s="1"/>
      <c r="B7" s="11"/>
      <c r="C7" s="11"/>
      <c r="D7" s="9"/>
      <c r="E7" s="9"/>
      <c r="F7" s="9"/>
      <c r="G7" s="9"/>
      <c r="H7" s="10"/>
      <c r="I7" s="9"/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1.75" customHeight="1">
      <c r="A8" s="1"/>
      <c r="B8" s="29"/>
      <c r="C8" s="33"/>
      <c r="D8" s="153" t="s">
        <v>13</v>
      </c>
      <c r="E8" s="156" t="s">
        <v>14</v>
      </c>
      <c r="F8" s="159" t="s">
        <v>15</v>
      </c>
      <c r="G8" s="101" t="s">
        <v>16</v>
      </c>
      <c r="H8" s="102"/>
      <c r="I8" s="105" t="s">
        <v>17</v>
      </c>
      <c r="J8" s="105"/>
      <c r="K8" s="106"/>
      <c r="L8" s="133" t="s">
        <v>16</v>
      </c>
      <c r="M8" s="134"/>
      <c r="N8" s="137" t="s">
        <v>18</v>
      </c>
      <c r="O8" s="138"/>
      <c r="P8" s="138"/>
      <c r="Q8" s="138"/>
      <c r="R8" s="139"/>
      <c r="S8" s="1"/>
      <c r="T8" s="1"/>
      <c r="U8" s="1"/>
      <c r="V8" s="1"/>
      <c r="W8" s="1"/>
      <c r="X8" s="1"/>
      <c r="Y8" s="1"/>
    </row>
    <row r="9" spans="1:25" ht="21.75" customHeight="1">
      <c r="A9" s="1"/>
      <c r="B9" s="30"/>
      <c r="C9" s="34"/>
      <c r="D9" s="154"/>
      <c r="E9" s="157"/>
      <c r="F9" s="160"/>
      <c r="G9" s="103"/>
      <c r="H9" s="104"/>
      <c r="I9" s="107"/>
      <c r="J9" s="107"/>
      <c r="K9" s="108"/>
      <c r="L9" s="135"/>
      <c r="M9" s="136"/>
      <c r="N9" s="140"/>
      <c r="O9" s="141"/>
      <c r="P9" s="141"/>
      <c r="Q9" s="141"/>
      <c r="R9" s="142"/>
      <c r="S9" s="1"/>
      <c r="T9" s="1"/>
      <c r="U9" s="1"/>
      <c r="V9" s="1"/>
      <c r="W9" s="1"/>
      <c r="X9" s="1"/>
      <c r="Y9" s="1"/>
    </row>
    <row r="10" spans="1:25" ht="21.75" customHeight="1">
      <c r="A10" s="1"/>
      <c r="B10" s="30"/>
      <c r="C10" s="34"/>
      <c r="D10" s="154"/>
      <c r="E10" s="157"/>
      <c r="F10" s="160"/>
      <c r="G10" s="143" t="s">
        <v>19</v>
      </c>
      <c r="H10" s="144"/>
      <c r="I10" s="120" t="s">
        <v>20</v>
      </c>
      <c r="J10" s="117" t="s">
        <v>21</v>
      </c>
      <c r="K10" s="120" t="s">
        <v>19</v>
      </c>
      <c r="L10" s="123" t="s">
        <v>22</v>
      </c>
      <c r="M10" s="124"/>
      <c r="N10" s="114" t="s">
        <v>23</v>
      </c>
      <c r="O10" s="112" t="s">
        <v>7</v>
      </c>
      <c r="P10" s="21" t="s">
        <v>6</v>
      </c>
      <c r="Q10" s="112" t="s">
        <v>24</v>
      </c>
      <c r="R10" s="112" t="s">
        <v>25</v>
      </c>
      <c r="S10" s="1"/>
      <c r="T10" s="1"/>
      <c r="U10" s="1"/>
      <c r="V10" s="1"/>
      <c r="W10" s="1"/>
      <c r="X10" s="1"/>
      <c r="Y10" s="1"/>
    </row>
    <row r="11" spans="1:25" ht="21.75" customHeight="1">
      <c r="A11" s="1"/>
      <c r="B11" s="30"/>
      <c r="C11" s="34"/>
      <c r="D11" s="154"/>
      <c r="E11" s="157"/>
      <c r="F11" s="160"/>
      <c r="G11" s="145"/>
      <c r="H11" s="146"/>
      <c r="I11" s="121"/>
      <c r="J11" s="118"/>
      <c r="K11" s="121"/>
      <c r="L11" s="125"/>
      <c r="M11" s="126"/>
      <c r="N11" s="115"/>
      <c r="O11" s="112"/>
      <c r="P11" s="21" t="s">
        <v>26</v>
      </c>
      <c r="Q11" s="112"/>
      <c r="R11" s="112"/>
      <c r="S11" s="1"/>
      <c r="T11" s="1"/>
      <c r="U11" s="1"/>
      <c r="V11" s="1"/>
      <c r="W11" s="1"/>
      <c r="X11" s="1"/>
      <c r="Y11" s="1"/>
    </row>
    <row r="12" spans="1:25" ht="21.75" customHeight="1">
      <c r="A12" s="1"/>
      <c r="B12" s="30"/>
      <c r="C12" s="34"/>
      <c r="D12" s="154"/>
      <c r="E12" s="157"/>
      <c r="F12" s="160"/>
      <c r="G12" s="145"/>
      <c r="H12" s="146"/>
      <c r="I12" s="122"/>
      <c r="J12" s="119"/>
      <c r="K12" s="122"/>
      <c r="L12" s="125"/>
      <c r="M12" s="126"/>
      <c r="N12" s="115"/>
      <c r="O12" s="149" t="s">
        <v>27</v>
      </c>
      <c r="P12" s="21" t="s">
        <v>28</v>
      </c>
      <c r="Q12" s="112"/>
      <c r="R12" s="112"/>
      <c r="S12" s="1"/>
      <c r="T12" s="1"/>
      <c r="U12" s="1"/>
      <c r="V12" s="1"/>
      <c r="W12" s="1"/>
      <c r="X12" s="1"/>
      <c r="Y12" s="1"/>
    </row>
    <row r="13" spans="1:25" ht="21.75" customHeight="1">
      <c r="A13" s="1"/>
      <c r="B13" s="30"/>
      <c r="C13" s="34"/>
      <c r="D13" s="154"/>
      <c r="E13" s="157"/>
      <c r="F13" s="160"/>
      <c r="G13" s="145"/>
      <c r="H13" s="146"/>
      <c r="I13" s="109" t="s">
        <v>19</v>
      </c>
      <c r="J13" s="150" t="s">
        <v>21</v>
      </c>
      <c r="K13" s="109" t="s">
        <v>19</v>
      </c>
      <c r="L13" s="125"/>
      <c r="M13" s="126"/>
      <c r="N13" s="115"/>
      <c r="O13" s="149"/>
      <c r="P13" s="21" t="s">
        <v>5</v>
      </c>
      <c r="Q13" s="112"/>
      <c r="R13" s="112"/>
      <c r="S13" s="1"/>
      <c r="T13" s="1"/>
      <c r="U13" s="1"/>
      <c r="V13" s="1"/>
      <c r="W13" s="1"/>
      <c r="X13" s="1"/>
      <c r="Y13" s="1"/>
    </row>
    <row r="14" spans="1:25" ht="21.75" customHeight="1">
      <c r="A14" s="1"/>
      <c r="B14" s="30"/>
      <c r="C14" s="34"/>
      <c r="D14" s="154"/>
      <c r="E14" s="157"/>
      <c r="F14" s="160"/>
      <c r="G14" s="145"/>
      <c r="H14" s="146"/>
      <c r="I14" s="110"/>
      <c r="J14" s="151"/>
      <c r="K14" s="110"/>
      <c r="L14" s="125"/>
      <c r="M14" s="126"/>
      <c r="N14" s="115"/>
      <c r="O14" s="112" t="s">
        <v>29</v>
      </c>
      <c r="P14" s="21" t="s">
        <v>4</v>
      </c>
      <c r="Q14" s="112"/>
      <c r="R14" s="112"/>
      <c r="S14" s="1"/>
      <c r="T14" s="1"/>
      <c r="U14" s="1"/>
      <c r="V14" s="1"/>
      <c r="W14" s="1"/>
      <c r="X14" s="1"/>
      <c r="Y14" s="1"/>
    </row>
    <row r="15" spans="1:25" ht="21.75" customHeight="1" thickBot="1">
      <c r="A15" s="1"/>
      <c r="B15" s="31" t="s">
        <v>3</v>
      </c>
      <c r="C15" s="35"/>
      <c r="D15" s="155"/>
      <c r="E15" s="158"/>
      <c r="F15" s="161"/>
      <c r="G15" s="147"/>
      <c r="H15" s="148"/>
      <c r="I15" s="111"/>
      <c r="J15" s="152"/>
      <c r="K15" s="111"/>
      <c r="L15" s="127"/>
      <c r="M15" s="128"/>
      <c r="N15" s="116"/>
      <c r="O15" s="113"/>
      <c r="P15" s="32"/>
      <c r="Q15" s="113"/>
      <c r="R15" s="113"/>
      <c r="S15" s="1"/>
      <c r="T15" s="1"/>
      <c r="U15" s="1"/>
      <c r="V15" s="1"/>
      <c r="W15" s="1"/>
      <c r="X15" s="1"/>
      <c r="Y15" s="1"/>
    </row>
    <row r="16" spans="1:25" ht="21.75" customHeight="1" thickTop="1">
      <c r="A16" s="1"/>
      <c r="B16" s="95">
        <v>41</v>
      </c>
      <c r="C16" s="36" t="s">
        <v>2</v>
      </c>
      <c r="D16" s="91" t="s">
        <v>31</v>
      </c>
      <c r="E16" s="92"/>
      <c r="F16" s="92"/>
      <c r="G16" s="92"/>
      <c r="H16" s="92"/>
      <c r="I16" s="92"/>
      <c r="J16" s="92"/>
      <c r="K16" s="92"/>
      <c r="L16" s="87"/>
      <c r="M16" s="87"/>
      <c r="N16" s="87"/>
      <c r="O16" s="87"/>
      <c r="P16" s="87"/>
      <c r="Q16" s="87"/>
      <c r="R16" s="88"/>
      <c r="S16" s="1"/>
      <c r="T16" s="1"/>
      <c r="U16" s="1"/>
      <c r="V16" s="1"/>
      <c r="W16" s="1"/>
      <c r="X16" s="1"/>
      <c r="Y16" s="1"/>
    </row>
    <row r="17" spans="1:25" ht="21.75" customHeight="1">
      <c r="A17" s="1"/>
      <c r="B17" s="96"/>
      <c r="C17" s="37" t="s">
        <v>12</v>
      </c>
      <c r="D17" s="93"/>
      <c r="E17" s="94"/>
      <c r="F17" s="94"/>
      <c r="G17" s="94"/>
      <c r="H17" s="94"/>
      <c r="I17" s="94"/>
      <c r="J17" s="94"/>
      <c r="K17" s="94"/>
      <c r="L17" s="38"/>
      <c r="M17" s="38"/>
      <c r="N17" s="38"/>
      <c r="O17" s="38"/>
      <c r="P17" s="38"/>
      <c r="Q17" s="38"/>
      <c r="R17" s="39"/>
      <c r="S17" s="1"/>
      <c r="T17" s="1"/>
      <c r="U17" s="1"/>
      <c r="V17" s="1"/>
      <c r="W17" s="1"/>
      <c r="X17" s="1"/>
      <c r="Y17" s="1"/>
    </row>
    <row r="18" spans="1:25" ht="21.75" customHeight="1">
      <c r="A18" s="1"/>
      <c r="B18" s="97">
        <v>42</v>
      </c>
      <c r="C18" s="40" t="s">
        <v>2</v>
      </c>
      <c r="D18" s="41" t="s">
        <v>30</v>
      </c>
      <c r="E18" s="42" t="s">
        <v>33</v>
      </c>
      <c r="F18" s="43" t="s">
        <v>11</v>
      </c>
      <c r="G18" s="44">
        <v>45578</v>
      </c>
      <c r="H18" s="45">
        <f>G18</f>
        <v>45578</v>
      </c>
      <c r="I18" s="73" t="s">
        <v>34</v>
      </c>
      <c r="J18" s="47">
        <f>WORKDAY(G18,-4)</f>
        <v>45573</v>
      </c>
      <c r="K18" s="48">
        <f>WORKDAY(G18,-3)</f>
        <v>45574</v>
      </c>
      <c r="L18" s="49"/>
      <c r="M18" s="50"/>
      <c r="N18" s="51"/>
      <c r="O18" s="51"/>
      <c r="P18" s="51"/>
      <c r="Q18" s="51"/>
      <c r="R18" s="51"/>
      <c r="S18" s="1"/>
      <c r="T18" s="1"/>
      <c r="U18" s="1"/>
      <c r="V18" s="1"/>
      <c r="W18" s="1"/>
      <c r="X18" s="1"/>
      <c r="Y18" s="1"/>
    </row>
    <row r="19" spans="1:25" ht="21.75" customHeight="1">
      <c r="A19" s="1"/>
      <c r="B19" s="98"/>
      <c r="C19" s="52" t="s">
        <v>12</v>
      </c>
      <c r="D19" s="53" t="s">
        <v>41</v>
      </c>
      <c r="E19" s="54" t="s">
        <v>42</v>
      </c>
      <c r="F19" s="55"/>
      <c r="G19" s="56"/>
      <c r="H19" s="57"/>
      <c r="I19" s="58"/>
      <c r="J19" s="59"/>
      <c r="K19" s="60"/>
      <c r="L19" s="61">
        <f>H18+8</f>
        <v>45586</v>
      </c>
      <c r="M19" s="62">
        <f>L19+1</f>
        <v>45587</v>
      </c>
      <c r="N19" s="63">
        <f>M19+29</f>
        <v>45616</v>
      </c>
      <c r="O19" s="63">
        <f>N19+5</f>
        <v>45621</v>
      </c>
      <c r="P19" s="63">
        <f>O19+1</f>
        <v>45622</v>
      </c>
      <c r="Q19" s="63">
        <f>P19+4</f>
        <v>45626</v>
      </c>
      <c r="R19" s="63">
        <f>Q19+2</f>
        <v>45628</v>
      </c>
      <c r="S19" s="1"/>
      <c r="T19" s="1"/>
      <c r="U19" s="1"/>
      <c r="V19" s="1"/>
      <c r="W19" s="1"/>
      <c r="X19" s="1"/>
      <c r="Y19" s="1"/>
    </row>
    <row r="20" spans="1:25" ht="21.75" customHeight="1">
      <c r="A20" s="1"/>
      <c r="B20" s="97">
        <v>43</v>
      </c>
      <c r="C20" s="40" t="s">
        <v>2</v>
      </c>
      <c r="D20" s="41" t="s">
        <v>30</v>
      </c>
      <c r="E20" s="42" t="s">
        <v>35</v>
      </c>
      <c r="F20" s="43" t="s">
        <v>11</v>
      </c>
      <c r="G20" s="44">
        <v>45585</v>
      </c>
      <c r="H20" s="45">
        <f>G20</f>
        <v>45585</v>
      </c>
      <c r="I20" s="73" t="s">
        <v>36</v>
      </c>
      <c r="J20" s="47">
        <f>WORKDAY(G20,-4)</f>
        <v>45580</v>
      </c>
      <c r="K20" s="48">
        <f>WORKDAY(G20,-3)</f>
        <v>45581</v>
      </c>
      <c r="L20" s="49"/>
      <c r="M20" s="50"/>
      <c r="N20" s="51"/>
      <c r="O20" s="51"/>
      <c r="P20" s="51"/>
      <c r="Q20" s="51"/>
      <c r="R20" s="51"/>
      <c r="S20" s="1"/>
      <c r="T20" s="1"/>
      <c r="U20" s="1"/>
      <c r="V20" s="1"/>
      <c r="W20" s="1"/>
      <c r="X20" s="1"/>
      <c r="Y20" s="1"/>
    </row>
    <row r="21" spans="1:25" ht="21.75" customHeight="1">
      <c r="A21" s="1"/>
      <c r="B21" s="99"/>
      <c r="C21" s="64" t="s">
        <v>12</v>
      </c>
      <c r="D21" s="65" t="s">
        <v>37</v>
      </c>
      <c r="E21" s="66" t="s">
        <v>32</v>
      </c>
      <c r="F21" s="67"/>
      <c r="G21" s="61"/>
      <c r="H21" s="68"/>
      <c r="I21" s="69"/>
      <c r="J21" s="70"/>
      <c r="K21" s="71"/>
      <c r="L21" s="61">
        <f>H20+8</f>
        <v>45593</v>
      </c>
      <c r="M21" s="62">
        <f>L21+1</f>
        <v>45594</v>
      </c>
      <c r="N21" s="72">
        <f>M21+29</f>
        <v>45623</v>
      </c>
      <c r="O21" s="72">
        <f>N21+5</f>
        <v>45628</v>
      </c>
      <c r="P21" s="72">
        <f>O21+1</f>
        <v>45629</v>
      </c>
      <c r="Q21" s="72">
        <f>P21+4</f>
        <v>45633</v>
      </c>
      <c r="R21" s="72">
        <f>Q21+2</f>
        <v>45635</v>
      </c>
      <c r="S21" s="1"/>
      <c r="T21" s="1"/>
      <c r="U21" s="1"/>
      <c r="V21" s="1"/>
      <c r="W21" s="1"/>
      <c r="X21" s="1"/>
      <c r="Y21" s="1"/>
    </row>
    <row r="22" spans="1:25" ht="21.75" customHeight="1">
      <c r="A22" s="1"/>
      <c r="B22" s="97">
        <v>44</v>
      </c>
      <c r="C22" s="40" t="s">
        <v>2</v>
      </c>
      <c r="D22" s="41" t="s">
        <v>30</v>
      </c>
      <c r="E22" s="89" t="s">
        <v>38</v>
      </c>
      <c r="F22" s="43" t="s">
        <v>11</v>
      </c>
      <c r="G22" s="44">
        <v>45592</v>
      </c>
      <c r="H22" s="45">
        <f>G22</f>
        <v>45592</v>
      </c>
      <c r="I22" s="46">
        <f>WORKDAY(G22,-5)</f>
        <v>45586</v>
      </c>
      <c r="J22" s="47">
        <f>WORKDAY(G22,-4)</f>
        <v>45587</v>
      </c>
      <c r="K22" s="48">
        <f>WORKDAY(G22,-3)</f>
        <v>45588</v>
      </c>
      <c r="L22" s="49"/>
      <c r="M22" s="50"/>
      <c r="N22" s="51"/>
      <c r="O22" s="51"/>
      <c r="P22" s="51"/>
      <c r="Q22" s="51"/>
      <c r="R22" s="51"/>
      <c r="S22" s="1"/>
      <c r="T22" s="1"/>
      <c r="U22" s="1"/>
      <c r="V22" s="1"/>
      <c r="W22" s="1"/>
      <c r="X22" s="1"/>
      <c r="Y22" s="1"/>
    </row>
    <row r="23" spans="1:25" ht="21.75" customHeight="1">
      <c r="A23" s="1"/>
      <c r="B23" s="99"/>
      <c r="C23" s="64" t="s">
        <v>12</v>
      </c>
      <c r="D23" s="65" t="s">
        <v>39</v>
      </c>
      <c r="E23" s="66" t="s">
        <v>40</v>
      </c>
      <c r="F23" s="67"/>
      <c r="G23" s="61"/>
      <c r="H23" s="68"/>
      <c r="I23" s="69"/>
      <c r="J23" s="70"/>
      <c r="K23" s="71"/>
      <c r="L23" s="61">
        <f>H22+8</f>
        <v>45600</v>
      </c>
      <c r="M23" s="62">
        <f>L23+1</f>
        <v>45601</v>
      </c>
      <c r="N23" s="72">
        <f>M23+29</f>
        <v>45630</v>
      </c>
      <c r="O23" s="72">
        <f>N23+5</f>
        <v>45635</v>
      </c>
      <c r="P23" s="72">
        <f>O23+1</f>
        <v>45636</v>
      </c>
      <c r="Q23" s="72">
        <f>P23+4</f>
        <v>45640</v>
      </c>
      <c r="R23" s="72">
        <f>Q23+2</f>
        <v>45642</v>
      </c>
      <c r="S23" s="1"/>
      <c r="T23" s="1"/>
      <c r="U23" s="1"/>
      <c r="V23" s="1"/>
      <c r="W23" s="1"/>
      <c r="X23" s="1"/>
      <c r="Y23" s="1"/>
    </row>
    <row r="24" spans="1:25" ht="21.75" customHeight="1">
      <c r="A24" s="1"/>
      <c r="B24" s="97">
        <v>45</v>
      </c>
      <c r="C24" s="40" t="s">
        <v>2</v>
      </c>
      <c r="D24" s="41" t="s">
        <v>30</v>
      </c>
      <c r="E24" s="42" t="s">
        <v>43</v>
      </c>
      <c r="F24" s="43" t="s">
        <v>11</v>
      </c>
      <c r="G24" s="44">
        <v>45599</v>
      </c>
      <c r="H24" s="45">
        <f>G24</f>
        <v>45599</v>
      </c>
      <c r="I24" s="73" t="s">
        <v>44</v>
      </c>
      <c r="J24" s="47">
        <f>WORKDAY(G24,-4)</f>
        <v>45594</v>
      </c>
      <c r="K24" s="48">
        <f>WORKDAY(G24,-3)</f>
        <v>45595</v>
      </c>
      <c r="L24" s="49"/>
      <c r="M24" s="50"/>
      <c r="N24" s="51"/>
      <c r="O24" s="51"/>
      <c r="P24" s="51"/>
      <c r="Q24" s="51"/>
      <c r="R24" s="51"/>
      <c r="S24" s="1"/>
      <c r="T24" s="1"/>
      <c r="U24" s="1"/>
      <c r="V24" s="1"/>
      <c r="W24" s="1"/>
      <c r="X24" s="1"/>
      <c r="Y24" s="1"/>
    </row>
    <row r="25" spans="1:25" ht="21.75" customHeight="1">
      <c r="A25" s="1"/>
      <c r="B25" s="98"/>
      <c r="C25" s="52" t="s">
        <v>12</v>
      </c>
      <c r="D25" s="53" t="s">
        <v>45</v>
      </c>
      <c r="E25" s="54" t="s">
        <v>46</v>
      </c>
      <c r="F25" s="55"/>
      <c r="G25" s="56"/>
      <c r="H25" s="57"/>
      <c r="I25" s="58"/>
      <c r="J25" s="59"/>
      <c r="K25" s="60"/>
      <c r="L25" s="61">
        <f>H24+8</f>
        <v>45607</v>
      </c>
      <c r="M25" s="62">
        <f>L25+1</f>
        <v>45608</v>
      </c>
      <c r="N25" s="63">
        <f>M25+29</f>
        <v>45637</v>
      </c>
      <c r="O25" s="63">
        <f>N25+5</f>
        <v>45642</v>
      </c>
      <c r="P25" s="63">
        <f>O25+1</f>
        <v>45643</v>
      </c>
      <c r="Q25" s="63">
        <f>P25+4</f>
        <v>45647</v>
      </c>
      <c r="R25" s="63">
        <f>Q25+2</f>
        <v>45649</v>
      </c>
      <c r="S25" s="1"/>
      <c r="T25" s="1"/>
      <c r="U25" s="1"/>
      <c r="V25" s="1"/>
      <c r="W25" s="1"/>
      <c r="X25" s="1"/>
      <c r="Y25" s="1"/>
    </row>
    <row r="26" spans="1:25" ht="21.75" customHeight="1">
      <c r="A26" s="1"/>
      <c r="B26" s="97">
        <v>46</v>
      </c>
      <c r="C26" s="40" t="s">
        <v>2</v>
      </c>
      <c r="D26" s="41" t="s">
        <v>30</v>
      </c>
      <c r="E26" s="42" t="s">
        <v>47</v>
      </c>
      <c r="F26" s="43" t="s">
        <v>11</v>
      </c>
      <c r="G26" s="90">
        <v>45606</v>
      </c>
      <c r="H26" s="45">
        <f>G26</f>
        <v>45606</v>
      </c>
      <c r="I26" s="73" t="s">
        <v>48</v>
      </c>
      <c r="J26" s="47">
        <f>WORKDAY(G26,-4)</f>
        <v>45601</v>
      </c>
      <c r="K26" s="48">
        <f>WORKDAY(G26,-3)</f>
        <v>45602</v>
      </c>
      <c r="L26" s="49"/>
      <c r="M26" s="50"/>
      <c r="N26" s="51"/>
      <c r="O26" s="51"/>
      <c r="P26" s="51"/>
      <c r="Q26" s="51"/>
      <c r="R26" s="51"/>
      <c r="S26" s="1"/>
      <c r="T26" s="1"/>
      <c r="U26" s="1"/>
      <c r="V26" s="1"/>
      <c r="W26" s="1"/>
      <c r="X26" s="1"/>
      <c r="Y26" s="1"/>
    </row>
    <row r="27" spans="1:25" ht="21.75" customHeight="1">
      <c r="A27" s="1"/>
      <c r="B27" s="99"/>
      <c r="C27" s="64" t="s">
        <v>12</v>
      </c>
      <c r="D27" s="65" t="s">
        <v>49</v>
      </c>
      <c r="E27" s="66" t="s">
        <v>50</v>
      </c>
      <c r="F27" s="67"/>
      <c r="G27" s="56"/>
      <c r="H27" s="68"/>
      <c r="I27" s="69"/>
      <c r="J27" s="70"/>
      <c r="K27" s="71"/>
      <c r="L27" s="61">
        <f>H26+8</f>
        <v>45614</v>
      </c>
      <c r="M27" s="62">
        <f>L27+1</f>
        <v>45615</v>
      </c>
      <c r="N27" s="72">
        <f>M27+29</f>
        <v>45644</v>
      </c>
      <c r="O27" s="72">
        <f>N27+5</f>
        <v>45649</v>
      </c>
      <c r="P27" s="72">
        <f>O27+1</f>
        <v>45650</v>
      </c>
      <c r="Q27" s="72">
        <f>P27+4</f>
        <v>45654</v>
      </c>
      <c r="R27" s="72">
        <f>Q27+2</f>
        <v>45656</v>
      </c>
      <c r="S27" s="1"/>
      <c r="T27" s="1"/>
      <c r="U27" s="1"/>
      <c r="V27" s="1"/>
      <c r="W27" s="1"/>
      <c r="X27" s="1"/>
      <c r="Y27" s="1"/>
    </row>
    <row r="28" spans="1:25" ht="21.75" customHeight="1">
      <c r="A28" s="1"/>
      <c r="B28" s="97">
        <v>47</v>
      </c>
      <c r="C28" s="40" t="s">
        <v>2</v>
      </c>
      <c r="D28" s="41" t="s">
        <v>30</v>
      </c>
      <c r="E28" s="42" t="s">
        <v>51</v>
      </c>
      <c r="F28" s="43" t="s">
        <v>11</v>
      </c>
      <c r="G28" s="90">
        <v>45613</v>
      </c>
      <c r="H28" s="45">
        <f>G28</f>
        <v>45613</v>
      </c>
      <c r="I28" s="46">
        <f>WORKDAY(G28,-5)</f>
        <v>45607</v>
      </c>
      <c r="J28" s="47">
        <f>WORKDAY(G28,-4)</f>
        <v>45608</v>
      </c>
      <c r="K28" s="48">
        <f>WORKDAY(G28,-3)</f>
        <v>45609</v>
      </c>
      <c r="L28" s="49"/>
      <c r="M28" s="50"/>
      <c r="N28" s="51"/>
      <c r="O28" s="51"/>
      <c r="P28" s="51"/>
      <c r="Q28" s="51"/>
      <c r="R28" s="51"/>
      <c r="S28" s="1"/>
      <c r="T28" s="1"/>
      <c r="U28" s="1"/>
      <c r="V28" s="1"/>
      <c r="W28" s="1"/>
      <c r="X28" s="1"/>
      <c r="Y28" s="1"/>
    </row>
    <row r="29" spans="1:25" ht="21.75" customHeight="1">
      <c r="A29" s="1"/>
      <c r="B29" s="99"/>
      <c r="C29" s="64" t="s">
        <v>12</v>
      </c>
      <c r="D29" s="65" t="s">
        <v>52</v>
      </c>
      <c r="E29" s="66" t="s">
        <v>53</v>
      </c>
      <c r="F29" s="67"/>
      <c r="G29" s="56"/>
      <c r="H29" s="68"/>
      <c r="I29" s="69"/>
      <c r="J29" s="70"/>
      <c r="K29" s="71"/>
      <c r="L29" s="61">
        <f>H28+8</f>
        <v>45621</v>
      </c>
      <c r="M29" s="62">
        <f>L29+1</f>
        <v>45622</v>
      </c>
      <c r="N29" s="72">
        <f>M29+29</f>
        <v>45651</v>
      </c>
      <c r="O29" s="72">
        <f>N29+5</f>
        <v>45656</v>
      </c>
      <c r="P29" s="72">
        <f>O29+1</f>
        <v>45657</v>
      </c>
      <c r="Q29" s="72">
        <f>P29+4</f>
        <v>45661</v>
      </c>
      <c r="R29" s="72">
        <f>Q29+2</f>
        <v>45663</v>
      </c>
      <c r="S29" s="1"/>
      <c r="T29" s="1"/>
      <c r="U29" s="1"/>
      <c r="V29" s="1"/>
      <c r="W29" s="1"/>
      <c r="X29" s="1"/>
      <c r="Y29" s="1"/>
    </row>
    <row r="30" spans="1:25" ht="21.75" customHeight="1">
      <c r="A30" s="1"/>
      <c r="B30" s="97">
        <v>48</v>
      </c>
      <c r="C30" s="40" t="s">
        <v>2</v>
      </c>
      <c r="D30" s="41" t="s">
        <v>30</v>
      </c>
      <c r="E30" s="89" t="s">
        <v>54</v>
      </c>
      <c r="F30" s="43" t="s">
        <v>11</v>
      </c>
      <c r="G30" s="44">
        <v>45620</v>
      </c>
      <c r="H30" s="45">
        <f>G30</f>
        <v>45620</v>
      </c>
      <c r="I30" s="46">
        <f>WORKDAY(G30,-5)</f>
        <v>45614</v>
      </c>
      <c r="J30" s="47">
        <f>WORKDAY(G30,-4)</f>
        <v>45615</v>
      </c>
      <c r="K30" s="48">
        <f>WORKDAY(G30,-3)</f>
        <v>45616</v>
      </c>
      <c r="L30" s="49"/>
      <c r="M30" s="50"/>
      <c r="N30" s="51"/>
      <c r="O30" s="51"/>
      <c r="P30" s="51"/>
      <c r="Q30" s="51"/>
      <c r="R30" s="51"/>
      <c r="S30" s="1"/>
      <c r="T30" s="1"/>
      <c r="U30" s="1"/>
      <c r="V30" s="1"/>
      <c r="W30" s="1"/>
      <c r="X30" s="1"/>
      <c r="Y30" s="1"/>
    </row>
    <row r="31" spans="1:25" ht="21.75" customHeight="1" thickBot="1">
      <c r="A31" s="1"/>
      <c r="B31" s="100"/>
      <c r="C31" s="74" t="s">
        <v>12</v>
      </c>
      <c r="D31" s="75" t="s">
        <v>55</v>
      </c>
      <c r="E31" s="76" t="s">
        <v>56</v>
      </c>
      <c r="F31" s="77"/>
      <c r="G31" s="78"/>
      <c r="H31" s="79"/>
      <c r="I31" s="80"/>
      <c r="J31" s="81"/>
      <c r="K31" s="82"/>
      <c r="L31" s="78">
        <f>H30+8</f>
        <v>45628</v>
      </c>
      <c r="M31" s="83">
        <f>L31+1</f>
        <v>45629</v>
      </c>
      <c r="N31" s="84">
        <f>M31+29</f>
        <v>45658</v>
      </c>
      <c r="O31" s="84">
        <f>N31+5</f>
        <v>45663</v>
      </c>
      <c r="P31" s="84">
        <f>O31+1</f>
        <v>45664</v>
      </c>
      <c r="Q31" s="84">
        <f>P31+4</f>
        <v>45668</v>
      </c>
      <c r="R31" s="84">
        <f>Q31+2</f>
        <v>45670</v>
      </c>
      <c r="S31" s="1"/>
      <c r="T31" s="1"/>
      <c r="U31" s="1"/>
      <c r="V31" s="1"/>
      <c r="W31" s="1"/>
      <c r="X31" s="1"/>
      <c r="Y31" s="1"/>
    </row>
    <row r="32" spans="1:25" ht="21.75" customHeight="1">
      <c r="A32" s="1"/>
      <c r="B32" s="25"/>
      <c r="C32" s="25"/>
      <c r="D32" s="28"/>
      <c r="E32" s="23"/>
      <c r="F32" s="26"/>
      <c r="G32" s="24"/>
      <c r="H32" s="22"/>
      <c r="I32" s="27"/>
      <c r="J32" s="27"/>
      <c r="K32" s="27"/>
      <c r="L32" s="24"/>
      <c r="M32" s="85"/>
      <c r="N32" s="86"/>
      <c r="O32" s="86"/>
      <c r="P32" s="86"/>
      <c r="Q32" s="86"/>
      <c r="R32" s="86"/>
      <c r="S32" s="1"/>
      <c r="T32" s="1"/>
      <c r="U32" s="1"/>
      <c r="V32" s="1"/>
      <c r="W32" s="1"/>
      <c r="X32" s="1"/>
      <c r="Y32" s="1"/>
    </row>
    <row r="33" spans="1:25" ht="21.75" customHeight="1">
      <c r="A33" s="1"/>
      <c r="B33" s="25"/>
      <c r="C33" s="25"/>
      <c r="D33" s="28"/>
      <c r="E33" s="23"/>
      <c r="F33" s="26"/>
      <c r="G33" s="24"/>
      <c r="H33" s="22"/>
      <c r="I33" s="27"/>
      <c r="J33" s="27"/>
      <c r="K33" s="27"/>
      <c r="L33" s="24"/>
      <c r="M33" s="85"/>
      <c r="N33" s="86"/>
      <c r="O33" s="86"/>
      <c r="P33" s="86"/>
      <c r="Q33" s="86"/>
      <c r="R33" s="86"/>
      <c r="S33" s="1"/>
      <c r="T33" s="1"/>
      <c r="U33" s="1"/>
      <c r="V33" s="1"/>
      <c r="W33" s="1"/>
      <c r="X33" s="1"/>
      <c r="Y33" s="1"/>
    </row>
    <row r="34" spans="1:25" ht="21.75" customHeight="1">
      <c r="A34" s="1"/>
      <c r="B34" s="2"/>
      <c r="C34" s="2"/>
      <c r="D34" s="2"/>
      <c r="E34" s="3"/>
      <c r="F34" s="3"/>
      <c r="G34" s="5"/>
      <c r="H34" s="8" t="s">
        <v>1</v>
      </c>
      <c r="I34" s="5"/>
      <c r="J34" s="4"/>
      <c r="K34" s="4"/>
      <c r="L34" s="4"/>
      <c r="M34" s="4"/>
      <c r="N34" s="4"/>
      <c r="O34" s="4"/>
      <c r="P34" s="4"/>
      <c r="Q34" s="4"/>
      <c r="R34" s="4"/>
      <c r="S34" s="1"/>
      <c r="T34" s="1"/>
      <c r="U34" s="1"/>
      <c r="V34" s="1"/>
      <c r="W34" s="1"/>
      <c r="X34" s="1"/>
      <c r="Y34" s="1"/>
    </row>
    <row r="35" spans="1:25" ht="21.75" customHeight="1">
      <c r="A35" s="1"/>
      <c r="B35" s="2"/>
      <c r="C35" s="2"/>
      <c r="D35" s="2"/>
      <c r="E35" s="3"/>
      <c r="F35" s="3"/>
      <c r="G35" s="5"/>
      <c r="H35" s="4"/>
      <c r="I35" s="5"/>
      <c r="J35" s="4"/>
      <c r="K35" s="4"/>
      <c r="L35" s="4"/>
      <c r="M35" s="4"/>
      <c r="N35" s="4"/>
      <c r="O35" s="4"/>
      <c r="P35" s="4"/>
      <c r="Q35" s="4"/>
      <c r="R35" s="4"/>
      <c r="S35" s="1"/>
      <c r="T35" s="1"/>
      <c r="U35" s="1"/>
      <c r="V35" s="1"/>
      <c r="W35" s="1"/>
      <c r="X35" s="1"/>
      <c r="Y35" s="1"/>
    </row>
    <row r="36" spans="1:25" ht="21.75" customHeight="1">
      <c r="A36" s="1"/>
      <c r="B36" s="2"/>
      <c r="C36" s="2"/>
      <c r="D36" s="2"/>
      <c r="E36" s="3"/>
      <c r="F36" s="3"/>
      <c r="G36" s="5"/>
      <c r="H36" s="4"/>
      <c r="I36" s="5"/>
      <c r="J36" s="4"/>
      <c r="K36" s="4"/>
      <c r="L36" s="4"/>
      <c r="M36" s="7"/>
      <c r="N36" s="7"/>
      <c r="O36" s="4"/>
      <c r="P36" s="4"/>
      <c r="Q36" s="4"/>
      <c r="R36" s="4"/>
      <c r="S36" s="1"/>
      <c r="T36" s="1"/>
      <c r="U36" s="1"/>
      <c r="V36" s="1"/>
      <c r="W36" s="1"/>
      <c r="X36" s="1"/>
      <c r="Y36" s="1"/>
    </row>
    <row r="37" spans="1:25" ht="21.75" customHeight="1">
      <c r="A37" s="1"/>
      <c r="B37" s="2"/>
      <c r="C37" s="2"/>
      <c r="D37" s="2"/>
      <c r="E37" s="3"/>
      <c r="F37" s="3"/>
      <c r="G37" s="5"/>
      <c r="H37" s="4"/>
      <c r="I37" s="5"/>
      <c r="J37" s="4"/>
      <c r="K37" s="4"/>
      <c r="L37" s="4"/>
      <c r="M37" s="7"/>
      <c r="N37" s="7"/>
      <c r="O37" s="4"/>
      <c r="P37" s="4"/>
      <c r="Q37" s="4"/>
      <c r="R37" s="4"/>
      <c r="S37" s="1"/>
      <c r="T37" s="1"/>
      <c r="U37" s="1"/>
      <c r="V37" s="1"/>
      <c r="W37" s="1"/>
      <c r="X37" s="1"/>
      <c r="Y37" s="1"/>
    </row>
    <row r="38" spans="1:25" ht="21.75" customHeight="1">
      <c r="A38" s="1"/>
      <c r="B38" s="2"/>
      <c r="C38" s="2"/>
      <c r="D38" s="2"/>
      <c r="E38" s="3"/>
      <c r="F38" s="3"/>
      <c r="G38" s="5"/>
      <c r="H38" s="4"/>
      <c r="I38" s="5"/>
      <c r="J38" s="4"/>
      <c r="K38" s="4"/>
      <c r="L38" s="4"/>
      <c r="M38" s="7"/>
      <c r="N38" s="7"/>
      <c r="O38" s="4"/>
      <c r="P38" s="4"/>
      <c r="Q38" s="4"/>
      <c r="R38" s="4"/>
      <c r="S38" s="1"/>
      <c r="T38" s="1"/>
      <c r="U38" s="1"/>
      <c r="V38" s="1"/>
      <c r="W38" s="1"/>
      <c r="X38" s="1"/>
      <c r="Y38" s="1"/>
    </row>
    <row r="39" spans="1:25" ht="21.75" customHeight="1">
      <c r="A39" s="1"/>
      <c r="B39" s="6" t="s">
        <v>0</v>
      </c>
      <c r="D39" s="2"/>
      <c r="E39" s="3"/>
      <c r="F39" s="3"/>
      <c r="G39" s="5"/>
      <c r="H39" s="4"/>
      <c r="I39" s="5"/>
      <c r="J39" s="4"/>
      <c r="K39" s="4"/>
      <c r="L39" s="4"/>
      <c r="M39" s="4"/>
      <c r="N39" s="4"/>
      <c r="O39" s="4"/>
      <c r="P39" s="4"/>
      <c r="Q39" s="4"/>
      <c r="R39" s="4"/>
      <c r="S39" s="1"/>
      <c r="T39" s="1"/>
      <c r="U39" s="1"/>
      <c r="V39" s="1"/>
      <c r="W39" s="1"/>
      <c r="X39" s="1"/>
      <c r="Y39" s="1"/>
    </row>
    <row r="40" spans="1:25" ht="21.75" customHeight="1">
      <c r="A40" s="1"/>
      <c r="B40" s="2"/>
      <c r="C40" s="2"/>
      <c r="D40" s="2"/>
      <c r="E40" s="3"/>
      <c r="F40" s="3"/>
      <c r="G40" s="5"/>
      <c r="H40" s="4"/>
      <c r="I40" s="5"/>
      <c r="J40" s="4"/>
      <c r="K40" s="4"/>
      <c r="L40" s="4"/>
      <c r="M40" s="1"/>
      <c r="N40" s="1"/>
      <c r="O40" s="1"/>
      <c r="P40" s="1"/>
      <c r="Q40" s="1"/>
      <c r="R40" s="4"/>
      <c r="S40" s="1"/>
      <c r="T40" s="1"/>
      <c r="U40" s="1"/>
      <c r="V40" s="1"/>
      <c r="W40" s="1"/>
      <c r="X40" s="1"/>
      <c r="Y40" s="1"/>
    </row>
    <row r="41" spans="1:25" ht="21.75" customHeight="1">
      <c r="A41" s="1"/>
      <c r="B41" s="2"/>
      <c r="C41" s="2"/>
      <c r="D41" s="2"/>
      <c r="E41" s="3"/>
      <c r="F41" s="3"/>
      <c r="G41" s="5"/>
      <c r="H41" s="4"/>
      <c r="I41" s="5"/>
      <c r="J41" s="4"/>
      <c r="K41" s="4"/>
      <c r="L41" s="4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1.75" customHeight="1">
      <c r="A42" s="1"/>
      <c r="B42" s="2"/>
      <c r="C42" s="2"/>
      <c r="D42" s="2"/>
      <c r="E42" s="3"/>
      <c r="F42" s="3"/>
      <c r="G42" s="5"/>
      <c r="H42" s="4"/>
      <c r="I42" s="5"/>
      <c r="J42" s="4"/>
      <c r="K42" s="4"/>
      <c r="L42" s="4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1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1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1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1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1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1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1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1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5.75" customHeight="1">
      <c r="A1004" s="1"/>
      <c r="B1004" s="2"/>
      <c r="C1004" s="2"/>
      <c r="D1004" s="2"/>
      <c r="E1004" s="3"/>
      <c r="F1004" s="3"/>
      <c r="G1004" s="2"/>
      <c r="H1004" s="1"/>
      <c r="I1004" s="2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5.75" customHeight="1">
      <c r="A1005" s="1"/>
      <c r="B1005" s="2"/>
      <c r="C1005" s="2"/>
      <c r="D1005" s="2"/>
      <c r="E1005" s="3"/>
      <c r="F1005" s="3"/>
      <c r="G1005" s="2"/>
      <c r="H1005" s="1"/>
      <c r="I1005" s="2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5.75" customHeight="1">
      <c r="A1006" s="1"/>
      <c r="B1006" s="2"/>
      <c r="C1006" s="2"/>
      <c r="D1006" s="2"/>
      <c r="E1006" s="3"/>
      <c r="F1006" s="3"/>
      <c r="G1006" s="2"/>
      <c r="H1006" s="1"/>
      <c r="I1006" s="2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5.75" customHeight="1">
      <c r="A1007" s="1"/>
      <c r="B1007" s="2"/>
      <c r="C1007" s="2"/>
      <c r="D1007" s="2"/>
      <c r="E1007" s="3"/>
      <c r="F1007" s="3"/>
      <c r="G1007" s="2"/>
      <c r="H1007" s="1"/>
      <c r="I1007" s="2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5.75" customHeight="1">
      <c r="A1008" s="1"/>
      <c r="B1008" s="2"/>
      <c r="C1008" s="2"/>
      <c r="D1008" s="2"/>
      <c r="E1008" s="3"/>
      <c r="F1008" s="3"/>
      <c r="G1008" s="2"/>
      <c r="H1008" s="1"/>
      <c r="I1008" s="2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ht="15.75" customHeight="1">
      <c r="A1009" s="1"/>
      <c r="B1009" s="2"/>
      <c r="C1009" s="2"/>
      <c r="D1009" s="2"/>
      <c r="E1009" s="3"/>
      <c r="F1009" s="3"/>
      <c r="G1009" s="2"/>
      <c r="H1009" s="1"/>
      <c r="I1009" s="2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  <row r="1010" spans="1:25" ht="15.75" customHeight="1">
      <c r="A1010" s="1"/>
      <c r="B1010" s="2"/>
      <c r="C1010" s="2"/>
      <c r="D1010" s="2"/>
      <c r="E1010" s="3"/>
      <c r="F1010" s="3"/>
      <c r="G1010" s="2"/>
      <c r="H1010" s="1"/>
      <c r="I1010" s="2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</row>
    <row r="1011" spans="1:25" ht="15.75" customHeight="1">
      <c r="A1011" s="1"/>
      <c r="B1011" s="2"/>
      <c r="C1011" s="2"/>
      <c r="D1011" s="2"/>
      <c r="E1011" s="3"/>
      <c r="F1011" s="3"/>
      <c r="G1011" s="2"/>
      <c r="H1011" s="1"/>
      <c r="I1011" s="2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</row>
  </sheetData>
  <mergeCells count="33">
    <mergeCell ref="Q10:Q15"/>
    <mergeCell ref="R10:R15"/>
    <mergeCell ref="O12:O13"/>
    <mergeCell ref="I13:I15"/>
    <mergeCell ref="J13:J15"/>
    <mergeCell ref="M4:P4"/>
    <mergeCell ref="D1:E1"/>
    <mergeCell ref="B2:J3"/>
    <mergeCell ref="L8:M9"/>
    <mergeCell ref="N8:R9"/>
    <mergeCell ref="D8:D15"/>
    <mergeCell ref="E8:E15"/>
    <mergeCell ref="F8:F15"/>
    <mergeCell ref="G8:H9"/>
    <mergeCell ref="I8:K9"/>
    <mergeCell ref="K13:K15"/>
    <mergeCell ref="O14:O15"/>
    <mergeCell ref="N10:N15"/>
    <mergeCell ref="J10:J12"/>
    <mergeCell ref="K10:K12"/>
    <mergeCell ref="L10:M15"/>
    <mergeCell ref="O10:O11"/>
    <mergeCell ref="G10:H15"/>
    <mergeCell ref="I10:I12"/>
    <mergeCell ref="B28:B29"/>
    <mergeCell ref="B22:B23"/>
    <mergeCell ref="B26:B27"/>
    <mergeCell ref="B20:B21"/>
    <mergeCell ref="B30:B31"/>
    <mergeCell ref="B24:B25"/>
    <mergeCell ref="D16:K17"/>
    <mergeCell ref="B16:B17"/>
    <mergeCell ref="B18:B19"/>
  </mergeCells>
  <hyperlinks>
    <hyperlink ref="N10:N15" r:id="rId1" display="NEW YORK" xr:uid="{310F96B7-2C5C-4F26-8F15-B969D6ECBFE9}"/>
    <hyperlink ref="O10:O11" r:id="rId2" display="BOSTON" xr:uid="{7A41AEF7-285B-414A-B1EC-90CE880C9404}"/>
    <hyperlink ref="O12:O13" r:id="rId3" display="https://www.tcl-web2.jp/TCLWEB/beatlap?DISPLAY_ID=TNBS0010D&amp;ROUTE=USA&amp;ORG=&amp;DST=USPHL" xr:uid="{31E3121D-DFE2-43BD-8BB8-8FF275288B88}"/>
    <hyperlink ref="O14:O15" r:id="rId4" display="BALTIMORE" xr:uid="{500E4D05-E4ED-46D6-B797-4B7019B2D232}"/>
    <hyperlink ref="P10" r:id="rId5" xr:uid="{741CDE57-DB6A-4F8B-A218-72FF94660B80}"/>
    <hyperlink ref="P11" r:id="rId6" xr:uid="{61A1BB50-34B4-44EC-9C4D-4D505DB712C3}"/>
    <hyperlink ref="P12" r:id="rId7" xr:uid="{40FCBE68-C501-41A6-9F61-F15C72606ED7}"/>
    <hyperlink ref="P13" r:id="rId8" xr:uid="{4E9AB245-4AE1-4E11-82E6-02C1B186074A}"/>
    <hyperlink ref="P14" r:id="rId9" xr:uid="{AA6C7BF7-3B32-4CA4-9DC2-16514EC16D5E}"/>
    <hyperlink ref="Q10:Q15" r:id="rId10" display="RALEIGH" xr:uid="{1ACD2BAE-E0EF-4E0E-9928-7FF0E4C6F498}"/>
    <hyperlink ref="R10:R15" r:id="rId11" display="SAVANNAH" xr:uid="{2F469AA2-82D6-4BB0-9155-47D2C522DBBA}"/>
  </hyperlinks>
  <printOptions horizontalCentered="1" verticalCentered="1"/>
  <pageMargins left="0" right="0" top="0" bottom="0" header="0" footer="0"/>
  <pageSetup paperSize="9" orientation="landscape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SMZ,YOK,TYO-NYK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Transcontainer Admin</dc:creator>
  <cp:lastModifiedBy>Transcontainer Admin</cp:lastModifiedBy>
  <dcterms:created xsi:type="dcterms:W3CDTF">2023-11-15T16:58:20Z</dcterms:created>
  <dcterms:modified xsi:type="dcterms:W3CDTF">2024-10-15T19:22:05Z</dcterms:modified>
</cp:coreProperties>
</file>