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806E53BE-1E7F-43E9-87FD-2397060C6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M19" i="3" l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N18" i="3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M18" i="3"/>
  <c r="M17" i="3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N14" i="3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M14" i="3"/>
  <c r="O13" i="3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N13" i="3"/>
  <c r="M13" i="3"/>
  <c r="P12" i="3"/>
  <c r="Q12" i="3" s="1"/>
  <c r="R12" i="3" s="1"/>
  <c r="S12" i="3" s="1"/>
  <c r="T12" i="3" s="1"/>
  <c r="U12" i="3" s="1"/>
  <c r="V12" i="3" s="1"/>
  <c r="W12" i="3" s="1"/>
  <c r="X12" i="3" s="1"/>
  <c r="Y12" i="3" s="1"/>
  <c r="O12" i="3"/>
  <c r="N12" i="3"/>
  <c r="M12" i="3"/>
  <c r="P11" i="3"/>
  <c r="Q11" i="3" s="1"/>
  <c r="R11" i="3" s="1"/>
  <c r="S11" i="3" s="1"/>
  <c r="T11" i="3" s="1"/>
  <c r="U11" i="3" s="1"/>
  <c r="V11" i="3" s="1"/>
  <c r="W11" i="3" s="1"/>
  <c r="X11" i="3" s="1"/>
  <c r="Y11" i="3" s="1"/>
  <c r="O11" i="3"/>
  <c r="N11" i="3"/>
  <c r="M11" i="3"/>
</calcChain>
</file>

<file path=xl/sharedStrings.xml><?xml version="1.0" encoding="utf-8"?>
<sst xmlns="http://schemas.openxmlformats.org/spreadsheetml/2006/main" count="61" uniqueCount="51">
  <si>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</si>
  <si>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</si>
  <si>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</si>
  <si>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</si>
  <si>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</si>
  <si>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</si>
  <si>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</si>
  <si>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</si>
  <si>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</si>
  <si>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</si>
  <si>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</si>
  <si>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</si>
  <si>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</si>
  <si>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</si>
  <si>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</si>
  <si>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</si>
  <si>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</si>
  <si>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</si>
  <si>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</si>
  <si>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</si>
  <si>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</si>
  <si>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</si>
  <si>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</si>
  <si>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</si>
  <si>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**ONE/OOCL</t>
  </si>
  <si>
    <t>ONE HAMBURG</t>
  </si>
  <si>
    <t>077E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</si>
  <si>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</si>
  <si>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</si>
  <si>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</si>
  <si>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</si>
  <si>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</si>
  <si>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</si>
  <si>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</si>
  <si>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</si>
  <si>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</si>
  <si>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</si>
  <si>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</si>
  <si>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NYK OCEANUS</t>
    <phoneticPr fontId="6"/>
  </si>
  <si>
    <t>074E</t>
    <phoneticPr fontId="6"/>
  </si>
  <si>
    <t>ONE HANNOVER</t>
    <phoneticPr fontId="6"/>
  </si>
  <si>
    <t>093E</t>
    <phoneticPr fontId="6"/>
  </si>
  <si>
    <t>NYK ORION</t>
    <phoneticPr fontId="6"/>
  </si>
  <si>
    <t>075E</t>
    <phoneticPr fontId="6"/>
  </si>
  <si>
    <t>NO SERVICE</t>
    <phoneticPr fontId="6"/>
  </si>
  <si>
    <t>NYK VEGA</t>
    <phoneticPr fontId="6"/>
  </si>
  <si>
    <t>080E</t>
    <phoneticPr fontId="6"/>
  </si>
  <si>
    <t>ONE HONG KONG</t>
    <phoneticPr fontId="6"/>
  </si>
  <si>
    <t>081E</t>
    <phoneticPr fontId="6"/>
  </si>
  <si>
    <t>ONE ORPHEUS</t>
    <phoneticPr fontId="6"/>
  </si>
  <si>
    <t>070E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</si>
</sst>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</font>
    <font>
      <sz val="11"/>
      <name val="MS PGothic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19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1" fillId="0" borderId="2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1" xfId="0" applyFont="1" applyBorder="1" applyAlignment="1">
      <alignment horizontal="center"/>
    </xf>
    <xf numFmtId="0" fontId="16" fillId="0" borderId="17" xfId="0" applyFont="1" applyBorder="1"/>
    <xf numFmtId="0" fontId="16" fillId="0" borderId="14" xfId="0" applyFont="1" applyBorder="1"/>
    <xf numFmtId="0" fontId="15" fillId="2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4" fillId="4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6" fillId="0" borderId="16" xfId="0" applyFont="1" applyBorder="1"/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5" fillId="3" borderId="0" xfId="0" applyFont="1" applyFill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23" fillId="0" borderId="22" xfId="0" applyFont="1" applyBorder="1" applyAlignment="1">
      <alignment horizontal="center" vertical="center" wrapText="1"/>
    </xf>
    <xf numFmtId="0" fontId="23" fillId="0" borderId="23" xfId="1" applyFont="1" applyBorder="1" applyAlignment="1" applyProtection="1">
      <alignment horizontal="left" vertical="center"/>
      <protection locked="0"/>
    </xf>
    <xf numFmtId="0" fontId="23" fillId="0" borderId="23" xfId="1" quotePrefix="1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>
      <alignment horizontal="center" vertical="center" shrinkToFit="1"/>
    </xf>
    <xf numFmtId="165" fontId="23" fillId="0" borderId="25" xfId="0" applyNumberFormat="1" applyFont="1" applyBorder="1" applyAlignment="1" applyProtection="1">
      <alignment horizontal="right" vertical="center"/>
      <protection locked="0"/>
    </xf>
    <xf numFmtId="168" fontId="23" fillId="0" borderId="26" xfId="0" applyNumberFormat="1" applyFont="1" applyBorder="1" applyAlignment="1" applyProtection="1">
      <alignment horizontal="left" vertical="center"/>
      <protection locked="0"/>
    </xf>
    <xf numFmtId="165" fontId="25" fillId="0" borderId="24" xfId="1" quotePrefix="1" applyNumberFormat="1" applyFont="1" applyBorder="1" applyAlignment="1" applyProtection="1">
      <alignment horizontal="center" vertical="center"/>
      <protection locked="0"/>
    </xf>
    <xf numFmtId="165" fontId="25" fillId="0" borderId="23" xfId="1" quotePrefix="1" applyNumberFormat="1" applyFont="1" applyBorder="1" applyAlignment="1" applyProtection="1">
      <alignment horizontal="center" vertical="center"/>
      <protection locked="0"/>
    </xf>
    <xf numFmtId="165" fontId="25" fillId="0" borderId="27" xfId="1" quotePrefix="1" applyNumberFormat="1" applyFont="1" applyBorder="1" applyAlignment="1" applyProtection="1">
      <alignment horizontal="center" vertical="center"/>
      <protection locked="0"/>
    </xf>
    <xf numFmtId="165" fontId="23" fillId="0" borderId="26" xfId="1" applyNumberFormat="1" applyFont="1" applyBorder="1" applyAlignment="1" applyProtection="1">
      <alignment horizontal="center" vertical="center"/>
      <protection locked="0"/>
    </xf>
    <xf numFmtId="165" fontId="23" fillId="0" borderId="28" xfId="1" applyNumberFormat="1" applyFont="1" applyBorder="1" applyAlignment="1" applyProtection="1">
      <alignment horizontal="center" vertical="center"/>
      <protection locked="0"/>
    </xf>
    <xf numFmtId="165" fontId="23" fillId="0" borderId="29" xfId="1" applyNumberFormat="1" applyFont="1" applyBorder="1" applyAlignment="1" applyProtection="1">
      <alignment horizontal="center" vertical="center"/>
      <protection locked="0"/>
    </xf>
    <xf numFmtId="165" fontId="23" fillId="0" borderId="30" xfId="1" applyNumberFormat="1" applyFont="1" applyBorder="1" applyAlignment="1" applyProtection="1">
      <alignment horizontal="center" vertical="center"/>
      <protection locked="0"/>
    </xf>
    <xf numFmtId="165" fontId="23" fillId="0" borderId="31" xfId="1" applyNumberFormat="1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 vertical="center" shrinkToFit="1"/>
    </xf>
    <xf numFmtId="165" fontId="23" fillId="0" borderId="25" xfId="1" applyNumberFormat="1" applyFont="1" applyBorder="1" applyAlignment="1" applyProtection="1">
      <alignment horizontal="center" vertical="center"/>
      <protection locked="0"/>
    </xf>
    <xf numFmtId="165" fontId="23" fillId="0" borderId="33" xfId="1" applyNumberFormat="1" applyFont="1" applyBorder="1" applyAlignment="1" applyProtection="1">
      <alignment horizontal="center" vertical="center"/>
      <protection locked="0"/>
    </xf>
    <xf numFmtId="165" fontId="23" fillId="0" borderId="24" xfId="1" applyNumberFormat="1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>
      <alignment horizontal="center" vertical="center" wrapText="1"/>
    </xf>
    <xf numFmtId="0" fontId="23" fillId="0" borderId="35" xfId="1" applyFont="1" applyBorder="1" applyProtection="1">
      <alignment vertical="center"/>
      <protection locked="0"/>
    </xf>
    <xf numFmtId="0" fontId="23" fillId="0" borderId="36" xfId="1" quotePrefix="1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 shrinkToFit="1"/>
    </xf>
    <xf numFmtId="165" fontId="23" fillId="0" borderId="38" xfId="0" applyNumberFormat="1" applyFont="1" applyBorder="1" applyAlignment="1" applyProtection="1">
      <alignment horizontal="right" vertical="center"/>
      <protection locked="0"/>
    </xf>
    <xf numFmtId="168" fontId="23" fillId="0" borderId="39" xfId="0" applyNumberFormat="1" applyFont="1" applyBorder="1" applyAlignment="1" applyProtection="1">
      <alignment horizontal="left" vertical="center"/>
      <protection locked="0"/>
    </xf>
    <xf numFmtId="165" fontId="25" fillId="0" borderId="38" xfId="1" quotePrefix="1" applyNumberFormat="1" applyFont="1" applyBorder="1" applyAlignment="1" applyProtection="1">
      <alignment horizontal="center" vertical="center"/>
      <protection locked="0"/>
    </xf>
    <xf numFmtId="165" fontId="25" fillId="0" borderId="36" xfId="1" quotePrefix="1" applyNumberFormat="1" applyFont="1" applyBorder="1" applyAlignment="1" applyProtection="1">
      <alignment horizontal="center" vertical="center"/>
      <protection locked="0"/>
    </xf>
    <xf numFmtId="165" fontId="25" fillId="0" borderId="37" xfId="1" quotePrefix="1" applyNumberFormat="1" applyFont="1" applyBorder="1" applyAlignment="1" applyProtection="1">
      <alignment horizontal="center" vertical="center"/>
      <protection locked="0"/>
    </xf>
    <xf numFmtId="165" fontId="23" fillId="0" borderId="39" xfId="1" applyNumberFormat="1" applyFont="1" applyBorder="1" applyAlignment="1" applyProtection="1">
      <alignment horizontal="center" vertical="center"/>
      <protection locked="0"/>
    </xf>
    <xf numFmtId="165" fontId="23" fillId="0" borderId="38" xfId="1" applyNumberFormat="1" applyFont="1" applyBorder="1" applyAlignment="1" applyProtection="1">
      <alignment horizontal="center" vertical="center"/>
      <protection locked="0"/>
    </xf>
    <xf numFmtId="165" fontId="23" fillId="0" borderId="40" xfId="1" applyNumberFormat="1" applyFont="1" applyBorder="1" applyAlignment="1" applyProtection="1">
      <alignment horizontal="center" vertical="center"/>
      <protection locked="0"/>
    </xf>
    <xf numFmtId="165" fontId="23" fillId="0" borderId="41" xfId="1" applyNumberFormat="1" applyFont="1" applyBorder="1" applyAlignment="1" applyProtection="1">
      <alignment horizontal="center" vertical="center"/>
      <protection locked="0"/>
    </xf>
    <xf numFmtId="0" fontId="23" fillId="6" borderId="32" xfId="1" applyFont="1" applyFill="1" applyBorder="1" applyAlignment="1" applyProtection="1">
      <alignment horizontal="center" vertical="center"/>
      <protection locked="0"/>
    </xf>
    <xf numFmtId="0" fontId="23" fillId="6" borderId="24" xfId="1" applyFont="1" applyFill="1" applyBorder="1" applyAlignment="1" applyProtection="1">
      <alignment horizontal="center" vertical="center"/>
      <protection locked="0"/>
    </xf>
    <xf numFmtId="0" fontId="23" fillId="6" borderId="26" xfId="1" applyFont="1" applyFill="1" applyBorder="1" applyAlignment="1" applyProtection="1">
      <alignment horizontal="center" vertical="center"/>
      <protection locked="0"/>
    </xf>
    <xf numFmtId="165" fontId="23" fillId="6" borderId="25" xfId="1" applyNumberFormat="1" applyFont="1" applyFill="1" applyBorder="1" applyAlignment="1" applyProtection="1">
      <alignment horizontal="center" vertical="center"/>
      <protection locked="0"/>
    </xf>
    <xf numFmtId="165" fontId="23" fillId="6" borderId="33" xfId="1" applyNumberFormat="1" applyFont="1" applyFill="1" applyBorder="1" applyAlignment="1" applyProtection="1">
      <alignment horizontal="center" vertical="center"/>
      <protection locked="0"/>
    </xf>
    <xf numFmtId="165" fontId="23" fillId="6" borderId="24" xfId="1" applyNumberFormat="1" applyFont="1" applyFill="1" applyBorder="1" applyAlignment="1" applyProtection="1">
      <alignment horizontal="center" vertical="center"/>
      <protection locked="0"/>
    </xf>
    <xf numFmtId="165" fontId="23" fillId="6" borderId="26" xfId="1" applyNumberFormat="1" applyFont="1" applyFill="1" applyBorder="1" applyAlignment="1" applyProtection="1">
      <alignment horizontal="center" vertical="center"/>
      <protection locked="0"/>
    </xf>
    <xf numFmtId="0" fontId="23" fillId="6" borderId="32" xfId="0" applyFont="1" applyFill="1" applyBorder="1" applyAlignment="1">
      <alignment horizontal="center" vertical="center" shrinkToFit="1"/>
    </xf>
    <xf numFmtId="0" fontId="23" fillId="6" borderId="24" xfId="0" applyFont="1" applyFill="1" applyBorder="1" applyAlignment="1">
      <alignment horizontal="center" vertical="center" shrinkToFit="1"/>
    </xf>
    <xf numFmtId="0" fontId="23" fillId="6" borderId="26" xfId="0" applyFont="1" applyFill="1" applyBorder="1" applyAlignment="1">
      <alignment horizontal="center" vertical="center" shrinkToFit="1"/>
    </xf>
    <xf numFmtId="165" fontId="25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42" xfId="0" applyFont="1" applyBorder="1" applyAlignment="1">
      <alignment horizontal="center" vertical="center" wrapText="1"/>
    </xf>
    <xf numFmtId="0" fontId="23" fillId="0" borderId="43" xfId="1" applyFont="1" applyBorder="1" applyProtection="1">
      <alignment vertical="center"/>
      <protection locked="0"/>
    </xf>
    <xf numFmtId="0" fontId="23" fillId="0" borderId="44" xfId="1" quotePrefix="1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>
      <alignment horizontal="center" vertical="center" shrinkToFit="1"/>
    </xf>
    <xf numFmtId="165" fontId="23" fillId="0" borderId="46" xfId="0" applyNumberFormat="1" applyFont="1" applyBorder="1" applyAlignment="1" applyProtection="1">
      <alignment horizontal="right" vertical="center"/>
      <protection locked="0"/>
    </xf>
    <xf numFmtId="168" fontId="23" fillId="0" borderId="47" xfId="0" applyNumberFormat="1" applyFont="1" applyBorder="1" applyAlignment="1" applyProtection="1">
      <alignment horizontal="left" vertical="center"/>
      <protection locked="0"/>
    </xf>
    <xf numFmtId="165" fontId="25" fillId="0" borderId="48" xfId="1" quotePrefix="1" applyNumberFormat="1" applyFont="1" applyBorder="1" applyAlignment="1" applyProtection="1">
      <alignment horizontal="center" vertical="center"/>
      <protection locked="0"/>
    </xf>
    <xf numFmtId="165" fontId="25" fillId="0" borderId="44" xfId="1" quotePrefix="1" applyNumberFormat="1" applyFont="1" applyBorder="1" applyAlignment="1" applyProtection="1">
      <alignment horizontal="center" vertical="center"/>
      <protection locked="0"/>
    </xf>
    <xf numFmtId="165" fontId="25" fillId="0" borderId="45" xfId="1" quotePrefix="1" applyNumberFormat="1" applyFont="1" applyBorder="1" applyAlignment="1" applyProtection="1">
      <alignment horizontal="center" vertical="center"/>
      <protection locked="0"/>
    </xf>
    <xf numFmtId="165" fontId="23" fillId="0" borderId="47" xfId="1" applyNumberFormat="1" applyFont="1" applyBorder="1" applyAlignment="1" applyProtection="1">
      <alignment horizontal="center" vertical="center"/>
      <protection locked="0"/>
    </xf>
    <xf numFmtId="165" fontId="23" fillId="0" borderId="46" xfId="1" applyNumberFormat="1" applyFont="1" applyBorder="1" applyAlignment="1" applyProtection="1">
      <alignment horizontal="center" vertical="center"/>
      <protection locked="0"/>
    </xf>
    <xf numFmtId="165" fontId="23" fillId="0" borderId="49" xfId="1" applyNumberFormat="1" applyFont="1" applyBorder="1" applyAlignment="1" applyProtection="1">
      <alignment horizontal="center" vertical="center"/>
      <protection locked="0"/>
    </xf>
    <xf numFmtId="165" fontId="23" fillId="0" borderId="48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21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1"/>
  <sheetViews>
    <sheetView tabSelected="1" zoomScale="50" zoomScaleNormal="50" workbookViewId="0">
      <selection activeCell="AB13" sqref="AB13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52.5546875" bestFit="1" customWidth="1"/>
    <col min="26" max="27" width="9" customWidth="1"/>
  </cols>
  <sheetData>
    <row r="1" spans="1:27" ht="94.5" customHeight="1">
      <c r="A1" s="1"/>
      <c r="B1" s="2"/>
      <c r="C1" s="2"/>
      <c r="D1" s="62"/>
      <c r="E1" s="6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64" t="s">
        <v>33</v>
      </c>
      <c r="C2" s="63"/>
      <c r="D2" s="63"/>
      <c r="E2" s="63"/>
      <c r="F2" s="63"/>
      <c r="G2" s="63"/>
      <c r="H2" s="63"/>
      <c r="I2" s="63"/>
      <c r="J2" s="63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34</v>
      </c>
      <c r="Z2" s="4"/>
      <c r="AA2" s="4"/>
    </row>
    <row r="3" spans="1:27" ht="25.5" customHeight="1">
      <c r="A3" s="4"/>
      <c r="B3" s="63"/>
      <c r="C3" s="63"/>
      <c r="D3" s="63"/>
      <c r="E3" s="63"/>
      <c r="F3" s="63"/>
      <c r="G3" s="63"/>
      <c r="H3" s="63"/>
      <c r="I3" s="63"/>
      <c r="J3" s="63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48">
        <v>45264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65"/>
      <c r="N4" s="63"/>
      <c r="O4" s="63"/>
      <c r="P4" s="63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66" t="s">
        <v>2</v>
      </c>
      <c r="E8" s="69" t="s">
        <v>3</v>
      </c>
      <c r="F8" s="70" t="s">
        <v>4</v>
      </c>
      <c r="G8" s="72" t="s">
        <v>5</v>
      </c>
      <c r="H8" s="60"/>
      <c r="I8" s="61" t="s">
        <v>6</v>
      </c>
      <c r="J8" s="59"/>
      <c r="K8" s="60"/>
      <c r="L8" s="19" t="s">
        <v>7</v>
      </c>
      <c r="M8" s="58" t="s">
        <v>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60"/>
      <c r="Z8" s="1"/>
      <c r="AA8" s="1"/>
    </row>
    <row r="9" spans="1:27" ht="21.75" customHeight="1">
      <c r="A9" s="1"/>
      <c r="B9" s="20"/>
      <c r="C9" s="21"/>
      <c r="D9" s="67"/>
      <c r="E9" s="67"/>
      <c r="F9" s="71"/>
      <c r="G9" s="73" t="s">
        <v>35</v>
      </c>
      <c r="H9" s="74"/>
      <c r="I9" s="75" t="s">
        <v>36</v>
      </c>
      <c r="J9" s="75" t="s">
        <v>37</v>
      </c>
      <c r="K9" s="76" t="s">
        <v>35</v>
      </c>
      <c r="L9" s="52" t="s">
        <v>8</v>
      </c>
      <c r="M9" s="22" t="s">
        <v>9</v>
      </c>
      <c r="N9" s="53" t="s">
        <v>10</v>
      </c>
      <c r="O9" s="55" t="s">
        <v>11</v>
      </c>
      <c r="P9" s="53" t="s">
        <v>12</v>
      </c>
      <c r="Q9" s="55" t="s">
        <v>13</v>
      </c>
      <c r="R9" s="53" t="s">
        <v>14</v>
      </c>
      <c r="S9" s="55" t="s">
        <v>15</v>
      </c>
      <c r="T9" s="53" t="s">
        <v>16</v>
      </c>
      <c r="U9" s="55" t="s">
        <v>17</v>
      </c>
      <c r="V9" s="53" t="s">
        <v>18</v>
      </c>
      <c r="W9" s="55" t="s">
        <v>19</v>
      </c>
      <c r="X9" s="53" t="s">
        <v>20</v>
      </c>
      <c r="Y9" s="56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68"/>
      <c r="E10" s="68"/>
      <c r="F10" s="57"/>
      <c r="G10" s="51"/>
      <c r="H10" s="50"/>
      <c r="I10" s="51"/>
      <c r="J10" s="51"/>
      <c r="K10" s="57"/>
      <c r="L10" s="50"/>
      <c r="M10" s="25" t="s">
        <v>23</v>
      </c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7"/>
      <c r="Z10" s="1"/>
      <c r="AA10" s="1"/>
    </row>
    <row r="11" spans="1:27" ht="27" customHeight="1" thickTop="1">
      <c r="A11" s="26"/>
      <c r="B11" s="49"/>
      <c r="C11" s="77">
        <v>49</v>
      </c>
      <c r="D11" s="78" t="s">
        <v>38</v>
      </c>
      <c r="E11" s="79" t="s">
        <v>39</v>
      </c>
      <c r="F11" s="80" t="s">
        <v>24</v>
      </c>
      <c r="G11" s="81">
        <v>45267</v>
      </c>
      <c r="H11" s="82">
        <v>45268</v>
      </c>
      <c r="I11" s="83">
        <v>45257</v>
      </c>
      <c r="J11" s="84">
        <v>45260</v>
      </c>
      <c r="K11" s="85">
        <v>45261</v>
      </c>
      <c r="L11" s="86">
        <v>45280</v>
      </c>
      <c r="M11" s="87">
        <f t="shared" ref="M11" si="0">L11+5</f>
        <v>45285</v>
      </c>
      <c r="N11" s="88">
        <f t="shared" ref="N11:N14" si="1">M11+4</f>
        <v>45289</v>
      </c>
      <c r="O11" s="89">
        <f t="shared" ref="O11:P14" si="2">N11+1</f>
        <v>45290</v>
      </c>
      <c r="P11" s="88">
        <f t="shared" si="2"/>
        <v>45291</v>
      </c>
      <c r="Q11" s="89">
        <f t="shared" ref="Q11:Q14" si="3">P11+2</f>
        <v>45293</v>
      </c>
      <c r="R11" s="88">
        <f t="shared" ref="R11:T14" si="4">Q11+1</f>
        <v>45294</v>
      </c>
      <c r="S11" s="89">
        <f t="shared" si="4"/>
        <v>45295</v>
      </c>
      <c r="T11" s="88">
        <f t="shared" si="4"/>
        <v>45296</v>
      </c>
      <c r="U11" s="89">
        <f t="shared" ref="U11:U14" si="5">T11+2</f>
        <v>45298</v>
      </c>
      <c r="V11" s="88">
        <f t="shared" ref="V11:V14" si="6">U11+1</f>
        <v>45299</v>
      </c>
      <c r="W11" s="89">
        <f t="shared" ref="W11:W14" si="7">V11+2</f>
        <v>45301</v>
      </c>
      <c r="X11" s="88">
        <f t="shared" ref="X11:X14" si="8">W11+1</f>
        <v>45302</v>
      </c>
      <c r="Y11" s="90">
        <f t="shared" ref="Y11:Y14" si="9">X11+4</f>
        <v>45306</v>
      </c>
      <c r="Z11" s="1"/>
      <c r="AA11" s="1"/>
    </row>
    <row r="12" spans="1:27" ht="27" customHeight="1">
      <c r="A12" s="26"/>
      <c r="B12" s="27"/>
      <c r="C12" s="77">
        <v>50</v>
      </c>
      <c r="D12" s="78" t="s">
        <v>40</v>
      </c>
      <c r="E12" s="79" t="s">
        <v>41</v>
      </c>
      <c r="F12" s="91" t="s">
        <v>24</v>
      </c>
      <c r="G12" s="81">
        <v>45274</v>
      </c>
      <c r="H12" s="82">
        <v>45275</v>
      </c>
      <c r="I12" s="83">
        <v>45264</v>
      </c>
      <c r="J12" s="84">
        <v>45267</v>
      </c>
      <c r="K12" s="85">
        <v>45268</v>
      </c>
      <c r="L12" s="86">
        <v>45287</v>
      </c>
      <c r="M12" s="92">
        <f>L12+5</f>
        <v>45292</v>
      </c>
      <c r="N12" s="93">
        <f t="shared" si="1"/>
        <v>45296</v>
      </c>
      <c r="O12" s="94">
        <f t="shared" si="2"/>
        <v>45297</v>
      </c>
      <c r="P12" s="93">
        <f t="shared" si="2"/>
        <v>45298</v>
      </c>
      <c r="Q12" s="94">
        <f t="shared" si="3"/>
        <v>45300</v>
      </c>
      <c r="R12" s="93">
        <f t="shared" si="4"/>
        <v>45301</v>
      </c>
      <c r="S12" s="94">
        <f t="shared" si="4"/>
        <v>45302</v>
      </c>
      <c r="T12" s="93">
        <f t="shared" si="4"/>
        <v>45303</v>
      </c>
      <c r="U12" s="94">
        <f t="shared" si="5"/>
        <v>45305</v>
      </c>
      <c r="V12" s="93">
        <f t="shared" si="6"/>
        <v>45306</v>
      </c>
      <c r="W12" s="94">
        <f t="shared" si="7"/>
        <v>45308</v>
      </c>
      <c r="X12" s="93">
        <f t="shared" si="8"/>
        <v>45309</v>
      </c>
      <c r="Y12" s="86">
        <f t="shared" si="9"/>
        <v>45313</v>
      </c>
      <c r="Z12" s="1"/>
      <c r="AA12" s="1"/>
    </row>
    <row r="13" spans="1:27" ht="27" customHeight="1">
      <c r="A13" s="26"/>
      <c r="B13" s="27"/>
      <c r="C13" s="77">
        <v>51</v>
      </c>
      <c r="D13" s="78" t="s">
        <v>42</v>
      </c>
      <c r="E13" s="79" t="s">
        <v>43</v>
      </c>
      <c r="F13" s="91" t="s">
        <v>24</v>
      </c>
      <c r="G13" s="81">
        <v>45281</v>
      </c>
      <c r="H13" s="82">
        <v>45282</v>
      </c>
      <c r="I13" s="83">
        <v>45271</v>
      </c>
      <c r="J13" s="84">
        <v>45274</v>
      </c>
      <c r="K13" s="85">
        <v>45275</v>
      </c>
      <c r="L13" s="86">
        <v>45294</v>
      </c>
      <c r="M13" s="92">
        <f>L13+5</f>
        <v>45299</v>
      </c>
      <c r="N13" s="93">
        <f t="shared" si="1"/>
        <v>45303</v>
      </c>
      <c r="O13" s="94">
        <f t="shared" si="2"/>
        <v>45304</v>
      </c>
      <c r="P13" s="93">
        <f t="shared" si="2"/>
        <v>45305</v>
      </c>
      <c r="Q13" s="94">
        <f t="shared" si="3"/>
        <v>45307</v>
      </c>
      <c r="R13" s="93">
        <f t="shared" si="4"/>
        <v>45308</v>
      </c>
      <c r="S13" s="94">
        <f t="shared" si="4"/>
        <v>45309</v>
      </c>
      <c r="T13" s="93">
        <f t="shared" si="4"/>
        <v>45310</v>
      </c>
      <c r="U13" s="94">
        <f t="shared" si="5"/>
        <v>45312</v>
      </c>
      <c r="V13" s="93">
        <f t="shared" si="6"/>
        <v>45313</v>
      </c>
      <c r="W13" s="94">
        <f t="shared" si="7"/>
        <v>45315</v>
      </c>
      <c r="X13" s="93">
        <f t="shared" si="8"/>
        <v>45316</v>
      </c>
      <c r="Y13" s="86">
        <f t="shared" si="9"/>
        <v>45320</v>
      </c>
      <c r="Z13" s="1"/>
      <c r="AA13" s="1"/>
    </row>
    <row r="14" spans="1:27" ht="27" customHeight="1">
      <c r="A14" s="26"/>
      <c r="B14" s="27"/>
      <c r="C14" s="95">
        <v>52</v>
      </c>
      <c r="D14" s="96" t="s">
        <v>25</v>
      </c>
      <c r="E14" s="97" t="s">
        <v>26</v>
      </c>
      <c r="F14" s="98" t="s">
        <v>24</v>
      </c>
      <c r="G14" s="99">
        <v>45288</v>
      </c>
      <c r="H14" s="100">
        <v>45289</v>
      </c>
      <c r="I14" s="101">
        <v>45278</v>
      </c>
      <c r="J14" s="102">
        <v>45281</v>
      </c>
      <c r="K14" s="103">
        <v>45282</v>
      </c>
      <c r="L14" s="104">
        <v>45301</v>
      </c>
      <c r="M14" s="105">
        <f>L14+5</f>
        <v>45306</v>
      </c>
      <c r="N14" s="106">
        <f t="shared" si="1"/>
        <v>45310</v>
      </c>
      <c r="O14" s="107">
        <f t="shared" si="2"/>
        <v>45311</v>
      </c>
      <c r="P14" s="106">
        <f t="shared" si="2"/>
        <v>45312</v>
      </c>
      <c r="Q14" s="107">
        <f t="shared" si="3"/>
        <v>45314</v>
      </c>
      <c r="R14" s="106">
        <f t="shared" si="4"/>
        <v>45315</v>
      </c>
      <c r="S14" s="107">
        <f t="shared" si="4"/>
        <v>45316</v>
      </c>
      <c r="T14" s="106">
        <f t="shared" si="4"/>
        <v>45317</v>
      </c>
      <c r="U14" s="107">
        <f t="shared" si="5"/>
        <v>45319</v>
      </c>
      <c r="V14" s="106">
        <f t="shared" si="6"/>
        <v>45320</v>
      </c>
      <c r="W14" s="107">
        <f t="shared" si="7"/>
        <v>45322</v>
      </c>
      <c r="X14" s="106">
        <f t="shared" si="8"/>
        <v>45323</v>
      </c>
      <c r="Y14" s="104">
        <f t="shared" si="9"/>
        <v>45327</v>
      </c>
      <c r="Z14" s="1"/>
      <c r="AA14" s="30"/>
    </row>
    <row r="15" spans="1:27" ht="27" customHeight="1">
      <c r="A15" s="26"/>
      <c r="B15" s="27"/>
      <c r="C15" s="77">
        <v>53</v>
      </c>
      <c r="D15" s="108" t="s">
        <v>44</v>
      </c>
      <c r="E15" s="109"/>
      <c r="F15" s="109"/>
      <c r="G15" s="109"/>
      <c r="H15" s="109"/>
      <c r="I15" s="109"/>
      <c r="J15" s="109"/>
      <c r="K15" s="109"/>
      <c r="L15" s="110"/>
      <c r="M15" s="111"/>
      <c r="N15" s="112"/>
      <c r="O15" s="113"/>
      <c r="P15" s="112"/>
      <c r="Q15" s="113"/>
      <c r="R15" s="112"/>
      <c r="S15" s="113"/>
      <c r="T15" s="112"/>
      <c r="U15" s="113"/>
      <c r="V15" s="112"/>
      <c r="W15" s="113"/>
      <c r="X15" s="112"/>
      <c r="Y15" s="114"/>
      <c r="Z15" s="1"/>
      <c r="AA15" s="30"/>
    </row>
    <row r="16" spans="1:27" ht="27" customHeight="1">
      <c r="A16" s="26"/>
      <c r="B16" s="27"/>
      <c r="C16" s="77">
        <v>1</v>
      </c>
      <c r="D16" s="115" t="s">
        <v>44</v>
      </c>
      <c r="E16" s="116"/>
      <c r="F16" s="116"/>
      <c r="G16" s="116"/>
      <c r="H16" s="116"/>
      <c r="I16" s="116"/>
      <c r="J16" s="116"/>
      <c r="K16" s="116"/>
      <c r="L16" s="117"/>
      <c r="M16" s="111"/>
      <c r="N16" s="112"/>
      <c r="O16" s="113"/>
      <c r="P16" s="112"/>
      <c r="Q16" s="113"/>
      <c r="R16" s="112"/>
      <c r="S16" s="113"/>
      <c r="T16" s="112"/>
      <c r="U16" s="113"/>
      <c r="V16" s="112"/>
      <c r="W16" s="113"/>
      <c r="X16" s="112"/>
      <c r="Y16" s="114"/>
      <c r="Z16" s="1"/>
      <c r="AA16" s="30"/>
    </row>
    <row r="17" spans="1:27" ht="27" customHeight="1">
      <c r="A17" s="26"/>
      <c r="B17" s="27"/>
      <c r="C17" s="77">
        <v>2</v>
      </c>
      <c r="D17" s="78" t="s">
        <v>45</v>
      </c>
      <c r="E17" s="79" t="s">
        <v>46</v>
      </c>
      <c r="F17" s="91" t="s">
        <v>24</v>
      </c>
      <c r="G17" s="81">
        <v>45309</v>
      </c>
      <c r="H17" s="82">
        <v>45310</v>
      </c>
      <c r="I17" s="118" t="s">
        <v>44</v>
      </c>
      <c r="J17" s="84">
        <v>45302</v>
      </c>
      <c r="K17" s="85">
        <v>45303</v>
      </c>
      <c r="L17" s="86">
        <v>45322</v>
      </c>
      <c r="M17" s="92">
        <f t="shared" ref="M17:M19" si="10">L17+5</f>
        <v>45327</v>
      </c>
      <c r="N17" s="93">
        <f t="shared" ref="N17:N19" si="11">M17+4</f>
        <v>45331</v>
      </c>
      <c r="O17" s="94">
        <f t="shared" ref="O17:P19" si="12">N17+1</f>
        <v>45332</v>
      </c>
      <c r="P17" s="93">
        <f t="shared" si="12"/>
        <v>45333</v>
      </c>
      <c r="Q17" s="94">
        <f t="shared" ref="Q17:Q19" si="13">P17+2</f>
        <v>45335</v>
      </c>
      <c r="R17" s="93">
        <f t="shared" ref="R17:T19" si="14">Q17+1</f>
        <v>45336</v>
      </c>
      <c r="S17" s="94">
        <f t="shared" si="14"/>
        <v>45337</v>
      </c>
      <c r="T17" s="93">
        <f t="shared" si="14"/>
        <v>45338</v>
      </c>
      <c r="U17" s="94">
        <f t="shared" ref="U17:U19" si="15">T17+2</f>
        <v>45340</v>
      </c>
      <c r="V17" s="93">
        <f t="shared" ref="V17:V19" si="16">U17+1</f>
        <v>45341</v>
      </c>
      <c r="W17" s="94">
        <f t="shared" ref="W17:W19" si="17">V17+2</f>
        <v>45343</v>
      </c>
      <c r="X17" s="93">
        <f t="shared" ref="X17:X19" si="18">W17+1</f>
        <v>45344</v>
      </c>
      <c r="Y17" s="86">
        <f t="shared" ref="Y17:Y19" si="19">X17+4</f>
        <v>45348</v>
      </c>
      <c r="Z17" s="1"/>
      <c r="AA17" s="1"/>
    </row>
    <row r="18" spans="1:27" ht="27" customHeight="1">
      <c r="A18" s="26"/>
      <c r="B18" s="27"/>
      <c r="C18" s="77">
        <v>3</v>
      </c>
      <c r="D18" s="78" t="s">
        <v>47</v>
      </c>
      <c r="E18" s="79" t="s">
        <v>48</v>
      </c>
      <c r="F18" s="91" t="s">
        <v>24</v>
      </c>
      <c r="G18" s="81">
        <v>45316</v>
      </c>
      <c r="H18" s="82">
        <v>45317</v>
      </c>
      <c r="I18" s="83">
        <v>45306</v>
      </c>
      <c r="J18" s="84">
        <v>45309</v>
      </c>
      <c r="K18" s="85">
        <v>45310</v>
      </c>
      <c r="L18" s="86">
        <v>45329</v>
      </c>
      <c r="M18" s="92">
        <f t="shared" si="10"/>
        <v>45334</v>
      </c>
      <c r="N18" s="93">
        <f t="shared" si="11"/>
        <v>45338</v>
      </c>
      <c r="O18" s="94">
        <f t="shared" si="12"/>
        <v>45339</v>
      </c>
      <c r="P18" s="93">
        <f t="shared" si="12"/>
        <v>45340</v>
      </c>
      <c r="Q18" s="94">
        <f t="shared" si="13"/>
        <v>45342</v>
      </c>
      <c r="R18" s="93">
        <f t="shared" si="14"/>
        <v>45343</v>
      </c>
      <c r="S18" s="94">
        <f t="shared" si="14"/>
        <v>45344</v>
      </c>
      <c r="T18" s="93">
        <f t="shared" si="14"/>
        <v>45345</v>
      </c>
      <c r="U18" s="94">
        <f t="shared" si="15"/>
        <v>45347</v>
      </c>
      <c r="V18" s="93">
        <f t="shared" si="16"/>
        <v>45348</v>
      </c>
      <c r="W18" s="94">
        <f t="shared" si="17"/>
        <v>45350</v>
      </c>
      <c r="X18" s="93">
        <f t="shared" si="18"/>
        <v>45351</v>
      </c>
      <c r="Y18" s="86">
        <f t="shared" si="19"/>
        <v>45355</v>
      </c>
      <c r="Z18" s="1"/>
      <c r="AA18" s="1"/>
    </row>
    <row r="19" spans="1:27" ht="27" customHeight="1" thickBot="1">
      <c r="A19" s="26"/>
      <c r="B19" s="31"/>
      <c r="C19" s="119">
        <v>4</v>
      </c>
      <c r="D19" s="120" t="s">
        <v>49</v>
      </c>
      <c r="E19" s="121" t="s">
        <v>50</v>
      </c>
      <c r="F19" s="122" t="s">
        <v>24</v>
      </c>
      <c r="G19" s="123">
        <v>45323</v>
      </c>
      <c r="H19" s="124">
        <v>45324</v>
      </c>
      <c r="I19" s="125">
        <v>45313</v>
      </c>
      <c r="J19" s="126">
        <v>45316</v>
      </c>
      <c r="K19" s="127">
        <v>45317</v>
      </c>
      <c r="L19" s="128">
        <v>45336</v>
      </c>
      <c r="M19" s="129">
        <f t="shared" si="10"/>
        <v>45341</v>
      </c>
      <c r="N19" s="130">
        <f t="shared" si="11"/>
        <v>45345</v>
      </c>
      <c r="O19" s="131">
        <f t="shared" si="12"/>
        <v>45346</v>
      </c>
      <c r="P19" s="130">
        <f t="shared" si="12"/>
        <v>45347</v>
      </c>
      <c r="Q19" s="131">
        <f t="shared" si="13"/>
        <v>45349</v>
      </c>
      <c r="R19" s="130">
        <f t="shared" si="14"/>
        <v>45350</v>
      </c>
      <c r="S19" s="131">
        <f t="shared" si="14"/>
        <v>45351</v>
      </c>
      <c r="T19" s="130">
        <f t="shared" si="14"/>
        <v>45352</v>
      </c>
      <c r="U19" s="131">
        <f t="shared" si="15"/>
        <v>45354</v>
      </c>
      <c r="V19" s="130">
        <f t="shared" si="16"/>
        <v>45355</v>
      </c>
      <c r="W19" s="131">
        <f t="shared" si="17"/>
        <v>45357</v>
      </c>
      <c r="X19" s="130">
        <f t="shared" si="18"/>
        <v>45358</v>
      </c>
      <c r="Y19" s="128">
        <f t="shared" si="19"/>
        <v>45362</v>
      </c>
      <c r="Z19" s="1"/>
      <c r="AA19" s="1"/>
    </row>
    <row r="20" spans="1:27" ht="21.75" customHeight="1">
      <c r="A20" s="1"/>
      <c r="B20" s="32"/>
      <c r="C20" s="32"/>
      <c r="D20" s="28"/>
      <c r="E20" s="33"/>
      <c r="F20" s="34"/>
      <c r="G20" s="35"/>
      <c r="H20" s="36"/>
      <c r="I20" s="37" t="s">
        <v>27</v>
      </c>
      <c r="J20" s="38"/>
      <c r="K20" s="38"/>
      <c r="L20" s="38"/>
      <c r="M20" s="13"/>
      <c r="N20" s="1"/>
      <c r="O20" s="1"/>
      <c r="P20" s="30"/>
      <c r="Q20" s="30"/>
      <c r="R20" s="30"/>
      <c r="S20" s="39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8"/>
      <c r="C21" s="28"/>
      <c r="D21" s="28"/>
      <c r="E21" s="29"/>
      <c r="F21" s="40"/>
      <c r="G21" s="41"/>
      <c r="H21" s="42"/>
      <c r="I21" s="41"/>
      <c r="J21" s="42"/>
      <c r="K21" s="42"/>
      <c r="L21" s="42"/>
      <c r="M21" s="42"/>
      <c r="N21" s="1"/>
      <c r="O21" s="1"/>
      <c r="P21" s="30"/>
      <c r="Q21" s="30"/>
      <c r="R21" s="30"/>
      <c r="S21" s="39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43" t="s">
        <v>28</v>
      </c>
      <c r="C22" s="43"/>
      <c r="D22" s="43"/>
      <c r="E22" s="3"/>
      <c r="F22" s="3"/>
      <c r="G22" s="43" t="s">
        <v>29</v>
      </c>
      <c r="H22" s="30"/>
      <c r="I22" s="2" t="s">
        <v>30</v>
      </c>
      <c r="J22" s="30"/>
      <c r="K22" s="30"/>
      <c r="L22" s="30"/>
      <c r="M22" s="30"/>
      <c r="N22" s="1"/>
      <c r="O22" s="1"/>
      <c r="P22" s="30"/>
      <c r="Q22" s="30"/>
      <c r="R22" s="30"/>
      <c r="S22" s="3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" t="s">
        <v>31</v>
      </c>
      <c r="H23" s="30"/>
      <c r="I23" s="44"/>
      <c r="J23" s="30"/>
      <c r="K23" s="30"/>
      <c r="L23" s="30"/>
      <c r="M23" s="30"/>
      <c r="N23" s="1"/>
      <c r="O23" s="1"/>
      <c r="P23" s="30"/>
      <c r="Q23" s="30"/>
      <c r="R23" s="30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44"/>
      <c r="H24" s="30"/>
      <c r="I24" s="44"/>
      <c r="J24" s="30"/>
      <c r="K24" s="30"/>
      <c r="L24" s="30"/>
      <c r="M24" s="30"/>
      <c r="N24" s="30"/>
      <c r="O24" s="30"/>
      <c r="P24" s="30"/>
      <c r="Q24" s="30"/>
      <c r="R24" s="30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44"/>
      <c r="H25" s="30"/>
      <c r="I25" s="44"/>
      <c r="J25" s="30"/>
      <c r="K25" s="30"/>
      <c r="L25" s="30"/>
      <c r="M25" s="30"/>
      <c r="N25" s="30"/>
      <c r="O25" s="30"/>
      <c r="P25" s="30"/>
      <c r="Q25" s="30"/>
      <c r="R25" s="30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44"/>
      <c r="H26" s="30"/>
      <c r="I26" s="44"/>
      <c r="J26" s="30"/>
      <c r="K26" s="30"/>
      <c r="L26" s="30"/>
      <c r="M26" s="45"/>
      <c r="N26" s="45"/>
      <c r="O26" s="30"/>
      <c r="P26" s="30"/>
      <c r="Q26" s="30"/>
      <c r="R26" s="30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44"/>
      <c r="H27" s="30"/>
      <c r="I27" s="44"/>
      <c r="J27" s="30"/>
      <c r="K27" s="30"/>
      <c r="L27" s="30"/>
      <c r="M27" s="45"/>
      <c r="N27" s="45"/>
      <c r="O27" s="30"/>
      <c r="P27" s="30"/>
      <c r="Q27" s="30"/>
      <c r="R27" s="30"/>
      <c r="S27" s="46"/>
      <c r="T27" s="46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44"/>
      <c r="H28" s="30"/>
      <c r="I28" s="44"/>
      <c r="J28" s="30"/>
      <c r="K28" s="30"/>
      <c r="L28" s="30"/>
      <c r="M28" s="45"/>
      <c r="N28" s="45"/>
      <c r="O28" s="30"/>
      <c r="P28" s="30"/>
      <c r="Q28" s="30"/>
      <c r="R28" s="30"/>
      <c r="S28" s="46"/>
      <c r="T28" s="4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47" t="s">
        <v>32</v>
      </c>
      <c r="D29" s="2"/>
      <c r="E29" s="3"/>
      <c r="F29" s="3"/>
      <c r="G29" s="44"/>
      <c r="H29" s="30"/>
      <c r="I29" s="44"/>
      <c r="J29" s="30"/>
      <c r="K29" s="30"/>
      <c r="L29" s="30"/>
      <c r="M29" s="30"/>
      <c r="N29" s="30"/>
      <c r="O29" s="30"/>
      <c r="P29" s="30"/>
      <c r="Q29" s="30"/>
      <c r="R29" s="30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44"/>
      <c r="H30" s="30"/>
      <c r="I30" s="44"/>
      <c r="J30" s="30"/>
      <c r="K30" s="30"/>
      <c r="L30" s="30"/>
      <c r="M30" s="1"/>
      <c r="N30" s="1"/>
      <c r="O30" s="1"/>
      <c r="P30" s="1"/>
      <c r="Q30" s="1"/>
      <c r="R30" s="30"/>
      <c r="S30" s="30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44"/>
      <c r="H31" s="30"/>
      <c r="I31" s="44"/>
      <c r="J31" s="30"/>
      <c r="K31" s="30"/>
      <c r="L31" s="30"/>
      <c r="M31" s="1"/>
      <c r="N31" s="1"/>
      <c r="O31" s="1"/>
      <c r="P31" s="1"/>
      <c r="Q31" s="1"/>
      <c r="R31" s="1"/>
      <c r="S31" s="30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44"/>
      <c r="H32" s="30"/>
      <c r="I32" s="44"/>
      <c r="J32" s="30"/>
      <c r="K32" s="30"/>
      <c r="L32" s="30"/>
      <c r="M32" s="1"/>
      <c r="N32" s="1"/>
      <c r="O32" s="1"/>
      <c r="P32" s="1"/>
      <c r="Q32" s="1"/>
      <c r="R32" s="1"/>
      <c r="S32" s="30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30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30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30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30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30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30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30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30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30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30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30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30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30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8">
    <mergeCell ref="U9:U10"/>
    <mergeCell ref="D15:L15"/>
    <mergeCell ref="D16:L16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  <mergeCell ref="N9:N10"/>
    <mergeCell ref="V9:V10"/>
    <mergeCell ref="W9:W10"/>
    <mergeCell ref="X9:X10"/>
    <mergeCell ref="Y9:Y10"/>
    <mergeCell ref="Q9:Q10"/>
    <mergeCell ref="R9:R10"/>
    <mergeCell ref="S9:S10"/>
    <mergeCell ref="T9:T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2023-12-05T23:46:02Z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