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TPR\HUNTSVILLE  AL\A LCL schedule for WEB\"/>
    </mc:Choice>
  </mc:AlternateContent>
  <xr:revisionPtr revIDLastSave="0" documentId="8_{0B87A667-4A26-40C8-95C6-35187328CCA5}" xr6:coauthVersionLast="47" xr6:coauthVersionMax="47" xr10:uidLastSave="{00000000-0000-0000-0000-000000000000}"/>
  <bookViews>
    <workbookView xWindow="29505" yWindow="360" windowWidth="29040" windowHeight="1548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L31" i="1" s="1"/>
  <c r="M31" i="1" s="1"/>
  <c r="N31" i="1" s="1"/>
  <c r="O31" i="1" s="1"/>
  <c r="P31" i="1" s="1"/>
  <c r="Q31" i="1" s="1"/>
  <c r="R31" i="1" s="1"/>
  <c r="K28" i="1"/>
  <c r="J28" i="1"/>
  <c r="I28" i="1"/>
  <c r="H28" i="1"/>
  <c r="L29" i="1" s="1"/>
  <c r="M29" i="1" s="1"/>
  <c r="N29" i="1" s="1"/>
  <c r="O29" i="1" s="1"/>
  <c r="P29" i="1" s="1"/>
  <c r="Q29" i="1" s="1"/>
  <c r="R29" i="1" s="1"/>
  <c r="L27" i="1"/>
  <c r="M27" i="1" s="1"/>
  <c r="N27" i="1" s="1"/>
  <c r="O27" i="1" s="1"/>
  <c r="P27" i="1" s="1"/>
  <c r="Q27" i="1" s="1"/>
  <c r="R27" i="1" s="1"/>
  <c r="K26" i="1"/>
  <c r="J26" i="1"/>
  <c r="I26" i="1"/>
  <c r="H26" i="1"/>
  <c r="H24" i="1"/>
  <c r="L25" i="1" s="1"/>
  <c r="M25" i="1" s="1"/>
  <c r="N25" i="1" s="1"/>
  <c r="O25" i="1" s="1"/>
  <c r="P25" i="1" s="1"/>
  <c r="Q25" i="1" s="1"/>
  <c r="R25" i="1" s="1"/>
  <c r="M19" i="1"/>
  <c r="N19" i="1" s="1"/>
  <c r="O19" i="1" s="1"/>
  <c r="P19" i="1" s="1"/>
  <c r="Q19" i="1" s="1"/>
  <c r="R19" i="1" s="1"/>
  <c r="M17" i="1"/>
  <c r="N17" i="1" s="1"/>
  <c r="O17" i="1" s="1"/>
  <c r="P17" i="1" s="1"/>
  <c r="Q17" i="1" s="1"/>
  <c r="R17" i="1" s="1"/>
</calcChain>
</file>

<file path=xl/sharedStrings.xml><?xml version="1.0" encoding="utf-8"?>
<sst xmlns="http://schemas.openxmlformats.org/spreadsheetml/2006/main" count="87" uniqueCount="58">
  <si>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</si>
  <si>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</si>
  <si>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</si>
  <si>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</si>
  <si>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</si>
  <si>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</si>
  <si>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</si>
  <si>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</si>
  <si>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</si>
  <si>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</si>
  <si>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</si>
  <si>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3"/>
  </si>
  <si>
    <t>VOY
次航</t>
    <rPh sb="5" eb="6">
      <t>ツギ</t>
    </rPh>
    <rPh sb="6" eb="7">
      <t>ワタル</t>
    </rPh>
    <phoneticPr fontId="3"/>
  </si>
  <si>
    <t>CARRIER
船会社</t>
    <rPh sb="9" eb="10">
      <t>フネ</t>
    </rPh>
    <rPh sb="10" eb="12">
      <t>カイシャ</t>
    </rPh>
    <phoneticPr fontId="3"/>
  </si>
  <si>
    <t>ETA-ETD</t>
    <phoneticPr fontId="3"/>
  </si>
  <si>
    <t xml:space="preserve">CFS CUT  </t>
    <phoneticPr fontId="3"/>
  </si>
  <si>
    <t>ETA CFS</t>
    <phoneticPr fontId="3"/>
  </si>
  <si>
    <t>TOKYO</t>
    <phoneticPr fontId="3"/>
  </si>
  <si>
    <t>SHIMIZU</t>
    <phoneticPr fontId="3"/>
  </si>
  <si>
    <t>YOKOHAMA</t>
    <phoneticPr fontId="3"/>
  </si>
  <si>
    <t>PUSAN</t>
    <phoneticPr fontId="5"/>
  </si>
  <si>
    <t>NEW YORK</t>
    <phoneticPr fontId="5"/>
  </si>
  <si>
    <t>RALEIGH</t>
    <phoneticPr fontId="5"/>
  </si>
  <si>
    <t>SAVANNAH</t>
    <phoneticPr fontId="5"/>
  </si>
  <si>
    <t>CHARLESTON</t>
    <phoneticPr fontId="5"/>
  </si>
  <si>
    <t xml:space="preserve">PHILADELPHIA
</t>
    <phoneticPr fontId="5"/>
  </si>
  <si>
    <t>PITTSBURGH</t>
    <phoneticPr fontId="3"/>
  </si>
  <si>
    <t>BALTIMORE</t>
    <phoneticPr fontId="3"/>
  </si>
  <si>
    <t>CONFIDENCE</t>
    <phoneticPr fontId="3"/>
  </si>
  <si>
    <t>201W</t>
    <phoneticPr fontId="3"/>
  </si>
  <si>
    <t>*02/14</t>
    <phoneticPr fontId="3"/>
  </si>
  <si>
    <t>ONE COMMITMENT</t>
    <phoneticPr fontId="3"/>
  </si>
  <si>
    <t>068E</t>
    <phoneticPr fontId="3"/>
  </si>
  <si>
    <t>202W</t>
    <phoneticPr fontId="3"/>
  </si>
  <si>
    <t>*02/21</t>
    <phoneticPr fontId="3"/>
  </si>
  <si>
    <t>ONE CONTRIBUTION</t>
    <phoneticPr fontId="3"/>
  </si>
  <si>
    <t>060E</t>
    <phoneticPr fontId="3"/>
  </si>
  <si>
    <t>NO SERVICE</t>
    <phoneticPr fontId="3"/>
  </si>
  <si>
    <t>204W</t>
    <phoneticPr fontId="3"/>
  </si>
  <si>
    <t>SEASPAN ADONIS</t>
    <phoneticPr fontId="3"/>
  </si>
  <si>
    <t>078E</t>
    <phoneticPr fontId="3"/>
  </si>
  <si>
    <t>206W</t>
    <phoneticPr fontId="3"/>
  </si>
  <si>
    <t>*03/14</t>
    <phoneticPr fontId="3"/>
  </si>
  <si>
    <t>*03/17</t>
    <phoneticPr fontId="3"/>
  </si>
  <si>
    <t>*03/18</t>
    <phoneticPr fontId="3"/>
  </si>
  <si>
    <t>ONE ALTAIR</t>
    <phoneticPr fontId="3"/>
  </si>
  <si>
    <t>SEABREEZE</t>
    <phoneticPr fontId="3"/>
  </si>
  <si>
    <t>2136S</t>
    <phoneticPr fontId="3"/>
  </si>
  <si>
    <t>MOL CHARISMA</t>
    <phoneticPr fontId="3"/>
  </si>
  <si>
    <t>231E</t>
    <phoneticPr fontId="3"/>
  </si>
  <si>
    <t>LOS ANDES BRIDGE</t>
    <phoneticPr fontId="3"/>
  </si>
  <si>
    <t>0218S</t>
    <phoneticPr fontId="3"/>
  </si>
  <si>
    <t>YM THRONE</t>
    <phoneticPr fontId="3"/>
  </si>
  <si>
    <t>016E</t>
    <phoneticPr fontId="3"/>
  </si>
  <si>
    <t>GSL CHLOE</t>
    <phoneticPr fontId="3"/>
  </si>
  <si>
    <t>0129S</t>
    <phoneticPr fontId="3"/>
  </si>
  <si>
    <t>TBA</t>
    <phoneticPr fontId="3"/>
  </si>
  <si>
    <t>(next update : 04/02)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</si>
</sst>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3" fillId="0" borderId="0"/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3" fillId="0" borderId="0">
      <alignment vertical="center"/>
    </xf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8" fillId="0" borderId="0" xfId="0" applyNumberFormat="1" applyFont="1"/>
    <xf numFmtId="0" fontId="2" fillId="0" borderId="0" xfId="0" applyFont="1" applyAlignment="1">
      <alignment horizontal="right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49" fontId="20" fillId="3" borderId="4" xfId="2" applyNumberFormat="1" applyFont="1" applyFill="1" applyBorder="1" applyAlignment="1">
      <alignment horizontal="center" vertical="center"/>
    </xf>
    <xf numFmtId="49" fontId="20" fillId="3" borderId="5" xfId="2" applyNumberFormat="1" applyFont="1" applyFill="1" applyBorder="1" applyAlignment="1">
      <alignment horizontal="center"/>
    </xf>
    <xf numFmtId="49" fontId="20" fillId="3" borderId="6" xfId="2" applyNumberFormat="1" applyFont="1" applyFill="1" applyBorder="1" applyAlignment="1">
      <alignment horizontal="center"/>
    </xf>
    <xf numFmtId="0" fontId="20" fillId="4" borderId="3" xfId="2" applyFont="1" applyFill="1" applyBorder="1" applyAlignment="1" applyProtection="1">
      <alignment horizontal="center" vertical="center" wrapText="1"/>
      <protection locked="0"/>
    </xf>
    <xf numFmtId="49" fontId="21" fillId="3" borderId="38" xfId="2" applyNumberFormat="1" applyFont="1" applyFill="1" applyBorder="1" applyAlignment="1">
      <alignment horizontal="center" vertical="center"/>
    </xf>
    <xf numFmtId="49" fontId="21" fillId="3" borderId="39" xfId="2" applyNumberFormat="1" applyFont="1" applyFill="1" applyBorder="1" applyAlignment="1">
      <alignment horizontal="center"/>
    </xf>
    <xf numFmtId="49" fontId="21" fillId="3" borderId="40" xfId="2" applyNumberFormat="1" applyFont="1" applyFill="1" applyBorder="1" applyAlignment="1">
      <alignment horizontal="center"/>
    </xf>
    <xf numFmtId="0" fontId="17" fillId="8" borderId="16" xfId="2" applyFont="1" applyFill="1" applyBorder="1" applyAlignment="1" applyProtection="1">
      <alignment horizontal="center" vertical="center"/>
      <protection locked="0"/>
    </xf>
    <xf numFmtId="0" fontId="18" fillId="8" borderId="19" xfId="2" applyFont="1" applyFill="1" applyBorder="1" applyAlignment="1" applyProtection="1">
      <alignment horizontal="left" vertical="center"/>
      <protection locked="0"/>
    </xf>
    <xf numFmtId="0" fontId="17" fillId="8" borderId="16" xfId="2" quotePrefix="1" applyFont="1" applyFill="1" applyBorder="1" applyAlignment="1" applyProtection="1">
      <alignment horizontal="center" vertical="center"/>
      <protection locked="0"/>
    </xf>
    <xf numFmtId="49" fontId="17" fillId="8" borderId="17" xfId="2" applyNumberFormat="1" applyFont="1" applyFill="1" applyBorder="1" applyAlignment="1" applyProtection="1">
      <alignment horizontal="center" vertical="center"/>
      <protection locked="0"/>
    </xf>
    <xf numFmtId="165" fontId="17" fillId="8" borderId="22" xfId="2" applyNumberFormat="1" applyFont="1" applyFill="1" applyBorder="1" applyAlignment="1" applyProtection="1">
      <alignment horizontal="right" vertical="center"/>
      <protection locked="0"/>
    </xf>
    <xf numFmtId="167" fontId="17" fillId="8" borderId="35" xfId="2" applyNumberFormat="1" applyFont="1" applyFill="1" applyBorder="1" applyAlignment="1" applyProtection="1">
      <alignment horizontal="left" vertical="center"/>
      <protection locked="0"/>
    </xf>
    <xf numFmtId="165" fontId="17" fillId="8" borderId="54" xfId="2" applyNumberFormat="1" applyFont="1" applyFill="1" applyBorder="1" applyAlignment="1" applyProtection="1">
      <alignment horizontal="center" vertical="center"/>
      <protection locked="0"/>
    </xf>
    <xf numFmtId="165" fontId="18" fillId="8" borderId="20" xfId="2" applyNumberFormat="1" applyFont="1" applyFill="1" applyBorder="1" applyAlignment="1" applyProtection="1">
      <alignment horizontal="center" vertical="center"/>
      <protection locked="0"/>
    </xf>
    <xf numFmtId="165" fontId="18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8" borderId="34" xfId="2" applyNumberFormat="1" applyFont="1" applyFill="1" applyBorder="1" applyAlignment="1" applyProtection="1">
      <alignment horizontal="right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7" fillId="8" borderId="18" xfId="2" applyNumberFormat="1" applyFont="1" applyFill="1" applyBorder="1" applyAlignment="1" applyProtection="1">
      <alignment horizontal="center" vertical="center"/>
      <protection locked="0"/>
    </xf>
    <xf numFmtId="0" fontId="17" fillId="8" borderId="41" xfId="2" applyFont="1" applyFill="1" applyBorder="1" applyAlignment="1" applyProtection="1">
      <alignment horizontal="center" vertical="center"/>
      <protection locked="0"/>
    </xf>
    <xf numFmtId="0" fontId="18" fillId="8" borderId="42" xfId="2" applyFont="1" applyFill="1" applyBorder="1" applyAlignment="1" applyProtection="1">
      <alignment horizontal="left" vertical="center"/>
      <protection locked="0"/>
    </xf>
    <xf numFmtId="0" fontId="18" fillId="8" borderId="41" xfId="2" quotePrefix="1" applyFont="1" applyFill="1" applyBorder="1" applyAlignment="1" applyProtection="1">
      <alignment horizontal="center" vertical="center"/>
      <protection locked="0"/>
    </xf>
    <xf numFmtId="49" fontId="17" fillId="8" borderId="43" xfId="2" applyNumberFormat="1" applyFont="1" applyFill="1" applyBorder="1" applyAlignment="1" applyProtection="1">
      <alignment horizontal="center" vertical="center"/>
      <protection locked="0"/>
    </xf>
    <xf numFmtId="165" fontId="17" fillId="8" borderId="44" xfId="2" applyNumberFormat="1" applyFont="1" applyFill="1" applyBorder="1" applyAlignment="1" applyProtection="1">
      <alignment horizontal="right" vertical="center"/>
      <protection locked="0"/>
    </xf>
    <xf numFmtId="167" fontId="17" fillId="8" borderId="45" xfId="2" applyNumberFormat="1" applyFont="1" applyFill="1" applyBorder="1" applyAlignment="1" applyProtection="1">
      <alignment horizontal="left" vertical="center"/>
      <protection locked="0"/>
    </xf>
    <xf numFmtId="165" fontId="18" fillId="8" borderId="42" xfId="2" applyNumberFormat="1" applyFont="1" applyFill="1" applyBorder="1" applyAlignment="1" applyProtection="1">
      <alignment horizontal="center" vertical="center"/>
      <protection locked="0"/>
    </xf>
    <xf numFmtId="165" fontId="18" fillId="8" borderId="46" xfId="2" applyNumberFormat="1" applyFont="1" applyFill="1" applyBorder="1" applyAlignment="1" applyProtection="1">
      <alignment horizontal="center" vertical="center"/>
      <protection locked="0"/>
    </xf>
    <xf numFmtId="165" fontId="18" fillId="8" borderId="43" xfId="2" applyNumberFormat="1" applyFont="1" applyFill="1" applyBorder="1" applyAlignment="1" applyProtection="1">
      <alignment horizontal="center" vertical="center"/>
      <protection locked="0"/>
    </xf>
    <xf numFmtId="167" fontId="18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7" fillId="8" borderId="47" xfId="2" applyNumberFormat="1" applyFont="1" applyFill="1" applyBorder="1" applyAlignment="1" applyProtection="1">
      <alignment horizontal="center" vertical="center"/>
      <protection locked="0"/>
    </xf>
    <xf numFmtId="0" fontId="18" fillId="7" borderId="24" xfId="2" applyFont="1" applyFill="1" applyBorder="1" applyProtection="1">
      <alignment vertical="center"/>
      <protection locked="0"/>
    </xf>
    <xf numFmtId="0" fontId="18" fillId="7" borderId="25" xfId="2" applyFont="1" applyFill="1" applyBorder="1" applyProtection="1">
      <alignment vertical="center"/>
      <protection locked="0"/>
    </xf>
    <xf numFmtId="165" fontId="19" fillId="8" borderId="54" xfId="2" applyNumberFormat="1" applyFont="1" applyFill="1" applyBorder="1" applyAlignment="1" applyProtection="1">
      <alignment horizontal="center" vertical="center"/>
      <protection locked="0"/>
    </xf>
    <xf numFmtId="165" fontId="17" fillId="8" borderId="36" xfId="2" applyNumberFormat="1" applyFont="1" applyFill="1" applyBorder="1" applyAlignment="1" applyProtection="1">
      <alignment horizontal="right" vertical="center"/>
      <protection locked="0"/>
    </xf>
    <xf numFmtId="0" fontId="17" fillId="8" borderId="8" xfId="2" applyFont="1" applyFill="1" applyBorder="1" applyAlignment="1" applyProtection="1">
      <alignment horizontal="center" vertical="center"/>
      <protection locked="0"/>
    </xf>
    <xf numFmtId="0" fontId="18" fillId="8" borderId="33" xfId="2" applyFont="1" applyFill="1" applyBorder="1" applyAlignment="1" applyProtection="1">
      <alignment horizontal="left" vertical="center"/>
      <protection locked="0"/>
    </xf>
    <xf numFmtId="0" fontId="18" fillId="8" borderId="8" xfId="2" quotePrefix="1" applyFont="1" applyFill="1" applyBorder="1" applyAlignment="1" applyProtection="1">
      <alignment horizontal="center" vertical="center"/>
      <protection locked="0"/>
    </xf>
    <xf numFmtId="49" fontId="17" fillId="8" borderId="12" xfId="2" applyNumberFormat="1" applyFont="1" applyFill="1" applyBorder="1" applyAlignment="1" applyProtection="1">
      <alignment horizontal="center" vertical="center"/>
      <protection locked="0"/>
    </xf>
    <xf numFmtId="167" fontId="17" fillId="8" borderId="37" xfId="2" applyNumberFormat="1" applyFont="1" applyFill="1" applyBorder="1" applyAlignment="1" applyProtection="1">
      <alignment horizontal="left" vertical="center"/>
      <protection locked="0"/>
    </xf>
    <xf numFmtId="165" fontId="18" fillId="8" borderId="33" xfId="2" applyNumberFormat="1" applyFont="1" applyFill="1" applyBorder="1" applyAlignment="1" applyProtection="1">
      <alignment horizontal="center" vertical="center"/>
      <protection locked="0"/>
    </xf>
    <xf numFmtId="165" fontId="18" fillId="8" borderId="13" xfId="2" applyNumberFormat="1" applyFont="1" applyFill="1" applyBorder="1" applyAlignment="1" applyProtection="1">
      <alignment horizontal="center" vertical="center"/>
      <protection locked="0"/>
    </xf>
    <xf numFmtId="165" fontId="18" fillId="8" borderId="12" xfId="2" applyNumberFormat="1" applyFont="1" applyFill="1" applyBorder="1" applyAlignment="1" applyProtection="1">
      <alignment horizontal="center" vertical="center"/>
      <protection locked="0"/>
    </xf>
    <xf numFmtId="167" fontId="18" fillId="8" borderId="37" xfId="2" quotePrefix="1" applyNumberFormat="1" applyFont="1" applyFill="1" applyBorder="1" applyAlignment="1" applyProtection="1">
      <alignment horizontal="left" vertical="center"/>
      <protection locked="0"/>
    </xf>
    <xf numFmtId="165" fontId="17" fillId="8" borderId="14" xfId="2" applyNumberFormat="1" applyFont="1" applyFill="1" applyBorder="1" applyAlignment="1" applyProtection="1">
      <alignment horizontal="center" vertical="center"/>
      <protection locked="0"/>
    </xf>
    <xf numFmtId="0" fontId="18" fillId="7" borderId="26" xfId="2" applyFont="1" applyFill="1" applyBorder="1" applyProtection="1">
      <alignment vertical="center"/>
      <protection locked="0"/>
    </xf>
    <xf numFmtId="0" fontId="18" fillId="7" borderId="27" xfId="2" applyFont="1" applyFill="1" applyBorder="1" applyProtection="1">
      <alignment vertical="center"/>
      <protection locked="0"/>
    </xf>
    <xf numFmtId="0" fontId="17" fillId="8" borderId="57" xfId="2" applyFont="1" applyFill="1" applyBorder="1" applyAlignment="1" applyProtection="1">
      <alignment horizontal="center" vertical="center"/>
      <protection locked="0"/>
    </xf>
    <xf numFmtId="0" fontId="18" fillId="8" borderId="58" xfId="2" applyFont="1" applyFill="1" applyBorder="1" applyAlignment="1" applyProtection="1">
      <alignment horizontal="left" vertical="center"/>
      <protection locked="0"/>
    </xf>
    <xf numFmtId="0" fontId="17" fillId="8" borderId="57" xfId="2" quotePrefix="1" applyFont="1" applyFill="1" applyBorder="1" applyAlignment="1" applyProtection="1">
      <alignment horizontal="center" vertical="center"/>
      <protection locked="0"/>
    </xf>
    <xf numFmtId="49" fontId="17" fillId="8" borderId="59" xfId="2" applyNumberFormat="1" applyFont="1" applyFill="1" applyBorder="1" applyAlignment="1" applyProtection="1">
      <alignment horizontal="center" vertical="center"/>
      <protection locked="0"/>
    </xf>
    <xf numFmtId="165" fontId="17" fillId="8" borderId="10" xfId="2" applyNumberFormat="1" applyFont="1" applyFill="1" applyBorder="1" applyAlignment="1" applyProtection="1">
      <alignment horizontal="right" vertical="center"/>
      <protection locked="0"/>
    </xf>
    <xf numFmtId="167" fontId="17" fillId="8" borderId="60" xfId="2" applyNumberFormat="1" applyFont="1" applyFill="1" applyBorder="1" applyAlignment="1" applyProtection="1">
      <alignment horizontal="left" vertical="center"/>
      <protection locked="0"/>
    </xf>
    <xf numFmtId="165" fontId="19" fillId="8" borderId="61" xfId="2" applyNumberFormat="1" applyFont="1" applyFill="1" applyBorder="1" applyAlignment="1" applyProtection="1">
      <alignment horizontal="center" vertical="center"/>
      <protection locked="0"/>
    </xf>
    <xf numFmtId="165" fontId="19" fillId="8" borderId="62" xfId="2" applyNumberFormat="1" applyFont="1" applyFill="1" applyBorder="1" applyAlignment="1" applyProtection="1">
      <alignment horizontal="center" vertical="center"/>
      <protection locked="0"/>
    </xf>
    <xf numFmtId="165" fontId="19" fillId="8" borderId="59" xfId="2" applyNumberFormat="1" applyFont="1" applyFill="1" applyBorder="1" applyAlignment="1" applyProtection="1">
      <alignment horizontal="center" vertical="center"/>
      <protection locked="0"/>
    </xf>
    <xf numFmtId="165" fontId="18" fillId="8" borderId="63" xfId="2" applyNumberFormat="1" applyFont="1" applyFill="1" applyBorder="1" applyAlignment="1" applyProtection="1">
      <alignment horizontal="right" vertical="center"/>
      <protection locked="0"/>
    </xf>
    <xf numFmtId="167" fontId="18" fillId="8" borderId="60" xfId="2" applyNumberFormat="1" applyFont="1" applyFill="1" applyBorder="1" applyAlignment="1" applyProtection="1">
      <alignment horizontal="left" vertical="center"/>
      <protection locked="0"/>
    </xf>
    <xf numFmtId="165" fontId="17" fillId="8" borderId="64" xfId="2" applyNumberFormat="1" applyFont="1" applyFill="1" applyBorder="1" applyAlignment="1" applyProtection="1">
      <alignment horizontal="center" vertical="center"/>
      <protection locked="0"/>
    </xf>
    <xf numFmtId="0" fontId="17" fillId="8" borderId="15" xfId="2" applyFont="1" applyFill="1" applyBorder="1" applyAlignment="1" applyProtection="1">
      <alignment horizontal="center" vertical="center"/>
      <protection locked="0"/>
    </xf>
    <xf numFmtId="0" fontId="18" fillId="8" borderId="48" xfId="2" applyFont="1" applyFill="1" applyBorder="1" applyAlignment="1" applyProtection="1">
      <alignment horizontal="left" vertical="center"/>
      <protection locked="0"/>
    </xf>
    <xf numFmtId="0" fontId="18" fillId="8" borderId="15" xfId="2" quotePrefix="1" applyFont="1" applyFill="1" applyBorder="1" applyAlignment="1" applyProtection="1">
      <alignment horizontal="center" vertical="center"/>
      <protection locked="0"/>
    </xf>
    <xf numFmtId="49" fontId="17" fillId="8" borderId="49" xfId="2" applyNumberFormat="1" applyFont="1" applyFill="1" applyBorder="1" applyAlignment="1" applyProtection="1">
      <alignment horizontal="center" vertical="center"/>
      <protection locked="0"/>
    </xf>
    <xf numFmtId="165" fontId="17" fillId="8" borderId="50" xfId="2" applyNumberFormat="1" applyFont="1" applyFill="1" applyBorder="1" applyAlignment="1" applyProtection="1">
      <alignment horizontal="right" vertical="center"/>
      <protection locked="0"/>
    </xf>
    <xf numFmtId="167" fontId="17" fillId="8" borderId="51" xfId="2" applyNumberFormat="1" applyFont="1" applyFill="1" applyBorder="1" applyAlignment="1" applyProtection="1">
      <alignment horizontal="left" vertical="center"/>
      <protection locked="0"/>
    </xf>
    <xf numFmtId="165" fontId="18" fillId="8" borderId="48" xfId="2" applyNumberFormat="1" applyFont="1" applyFill="1" applyBorder="1" applyAlignment="1" applyProtection="1">
      <alignment horizontal="center" vertical="center"/>
      <protection locked="0"/>
    </xf>
    <xf numFmtId="165" fontId="18" fillId="8" borderId="52" xfId="2" applyNumberFormat="1" applyFont="1" applyFill="1" applyBorder="1" applyAlignment="1" applyProtection="1">
      <alignment horizontal="center" vertical="center"/>
      <protection locked="0"/>
    </xf>
    <xf numFmtId="165" fontId="18" fillId="8" borderId="49" xfId="2" applyNumberFormat="1" applyFont="1" applyFill="1" applyBorder="1" applyAlignment="1" applyProtection="1">
      <alignment horizontal="center" vertical="center"/>
      <protection locked="0"/>
    </xf>
    <xf numFmtId="167" fontId="18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7" fillId="8" borderId="53" xfId="2" applyNumberFormat="1" applyFont="1" applyFill="1" applyBorder="1" applyAlignment="1" applyProtection="1">
      <alignment horizontal="center" vertical="center"/>
      <protection locked="0"/>
    </xf>
    <xf numFmtId="0" fontId="20" fillId="2" borderId="24" xfId="2" applyFont="1" applyFill="1" applyBorder="1" applyAlignment="1" applyProtection="1">
      <alignment horizontal="center" vertical="center" wrapText="1"/>
      <protection locked="0"/>
    </xf>
    <xf numFmtId="0" fontId="20" fillId="2" borderId="0" xfId="2" applyFont="1" applyFill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20" fillId="6" borderId="22" xfId="2" applyFont="1" applyFill="1" applyBorder="1" applyAlignment="1" applyProtection="1">
      <alignment horizontal="center" vertical="center" wrapText="1"/>
      <protection locked="0"/>
    </xf>
    <xf numFmtId="0" fontId="20" fillId="6" borderId="25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8" xfId="2" applyFont="1" applyFill="1" applyBorder="1" applyAlignment="1" applyProtection="1">
      <alignment horizontal="center" vertical="center" wrapText="1"/>
      <protection locked="0"/>
    </xf>
    <xf numFmtId="0" fontId="20" fillId="6" borderId="11" xfId="2" applyFont="1" applyFill="1" applyBorder="1" applyAlignment="1" applyProtection="1">
      <alignment horizontal="center" vertical="center" wrapText="1"/>
      <protection locked="0"/>
    </xf>
    <xf numFmtId="0" fontId="20" fillId="6" borderId="31" xfId="2" applyFont="1" applyFill="1" applyBorder="1" applyAlignment="1" applyProtection="1">
      <alignment horizontal="center" vertical="center" wrapText="1"/>
      <protection locked="0"/>
    </xf>
    <xf numFmtId="0" fontId="17" fillId="8" borderId="7" xfId="2" applyFont="1" applyFill="1" applyBorder="1" applyAlignment="1" applyProtection="1">
      <alignment horizontal="center" vertical="center"/>
      <protection locked="0"/>
    </xf>
    <xf numFmtId="0" fontId="17" fillId="8" borderId="5" xfId="2" applyFont="1" applyFill="1" applyBorder="1" applyAlignment="1" applyProtection="1">
      <alignment horizontal="center" vertical="center"/>
      <protection locked="0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18" fillId="7" borderId="55" xfId="2" applyFont="1" applyFill="1" applyBorder="1" applyAlignment="1" applyProtection="1">
      <alignment horizontal="center" vertical="center"/>
      <protection locked="0"/>
    </xf>
    <xf numFmtId="0" fontId="18" fillId="7" borderId="24" xfId="2" applyFont="1" applyFill="1" applyBorder="1" applyAlignment="1" applyProtection="1">
      <alignment horizontal="center" vertical="center"/>
      <protection locked="0"/>
    </xf>
    <xf numFmtId="0" fontId="18" fillId="7" borderId="56" xfId="2" applyFont="1" applyFill="1" applyBorder="1" applyAlignment="1" applyProtection="1">
      <alignment horizontal="center" vertical="center"/>
      <protection locked="0"/>
    </xf>
    <xf numFmtId="0" fontId="18" fillId="7" borderId="0" xfId="2" applyFont="1" applyFill="1" applyAlignment="1" applyProtection="1">
      <alignment horizontal="center" vertical="center"/>
      <protection locked="0"/>
    </xf>
    <xf numFmtId="0" fontId="20" fillId="2" borderId="7" xfId="2" applyFont="1" applyFill="1" applyBorder="1" applyAlignment="1" applyProtection="1">
      <alignment horizontal="center" vertical="center"/>
      <protection locked="0"/>
    </xf>
    <xf numFmtId="0" fontId="20" fillId="2" borderId="5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20" fillId="2" borderId="24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horizontal="center" vertical="center"/>
      <protection locked="0"/>
    </xf>
    <xf numFmtId="0" fontId="20" fillId="2" borderId="32" xfId="2" applyFont="1" applyFill="1" applyBorder="1" applyAlignment="1" applyProtection="1">
      <alignment horizontal="center" vertical="center"/>
      <protection locked="0"/>
    </xf>
    <xf numFmtId="0" fontId="20" fillId="3" borderId="25" xfId="10" applyFont="1" applyFill="1" applyBorder="1" applyAlignment="1" applyProtection="1">
      <alignment horizontal="center" vertical="center" wrapText="1"/>
      <protection locked="0"/>
    </xf>
    <xf numFmtId="0" fontId="20" fillId="3" borderId="28" xfId="10" applyFont="1" applyFill="1" applyBorder="1" applyAlignment="1" applyProtection="1">
      <alignment horizontal="center" vertical="center" wrapText="1"/>
      <protection locked="0"/>
    </xf>
    <xf numFmtId="0" fontId="20" fillId="3" borderId="31" xfId="10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>
      <alignment horizontal="center" vertical="center" wrapText="1"/>
    </xf>
    <xf numFmtId="0" fontId="20" fillId="3" borderId="39" xfId="2" applyFont="1" applyFill="1" applyBorder="1" applyAlignment="1">
      <alignment horizontal="center" vertical="center" wrapText="1"/>
    </xf>
    <xf numFmtId="0" fontId="20" fillId="3" borderId="40" xfId="2" applyFont="1" applyFill="1" applyBorder="1" applyAlignment="1">
      <alignment horizontal="center" vertical="center" wrapText="1"/>
    </xf>
    <xf numFmtId="49" fontId="20" fillId="3" borderId="38" xfId="2" applyNumberFormat="1" applyFont="1" applyFill="1" applyBorder="1" applyAlignment="1">
      <alignment horizontal="center" vertical="center" wrapText="1"/>
    </xf>
    <xf numFmtId="49" fontId="20" fillId="3" borderId="39" xfId="2" applyNumberFormat="1" applyFont="1" applyFill="1" applyBorder="1" applyAlignment="1">
      <alignment horizontal="center" vertical="center" wrapText="1"/>
    </xf>
    <xf numFmtId="49" fontId="20" fillId="3" borderId="40" xfId="2" applyNumberFormat="1" applyFont="1" applyFill="1" applyBorder="1" applyAlignment="1">
      <alignment horizontal="center" vertical="center" wrapText="1"/>
    </xf>
    <xf numFmtId="49" fontId="20" fillId="3" borderId="29" xfId="2" applyNumberFormat="1" applyFont="1" applyFill="1" applyBorder="1" applyAlignment="1">
      <alignment horizontal="center" vertical="center" wrapText="1"/>
    </xf>
    <xf numFmtId="49" fontId="20" fillId="3" borderId="0" xfId="2" applyNumberFormat="1" applyFont="1" applyFill="1" applyAlignment="1">
      <alignment horizontal="center" vertical="center" wrapText="1"/>
    </xf>
    <xf numFmtId="49" fontId="20" fillId="3" borderId="32" xfId="2" applyNumberFormat="1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/>
    </xf>
    <xf numFmtId="0" fontId="20" fillId="3" borderId="30" xfId="2" applyFont="1" applyFill="1" applyBorder="1" applyAlignment="1">
      <alignment horizontal="center" vertical="center"/>
    </xf>
    <xf numFmtId="0" fontId="20" fillId="3" borderId="23" xfId="2" applyFont="1" applyFill="1" applyBorder="1" applyAlignment="1">
      <alignment horizontal="center" vertical="center"/>
    </xf>
    <xf numFmtId="0" fontId="20" fillId="3" borderId="27" xfId="2" applyFont="1" applyFill="1" applyBorder="1" applyAlignment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  <protection locked="0"/>
    </xf>
    <xf numFmtId="0" fontId="20" fillId="2" borderId="30" xfId="2" applyFont="1" applyFill="1" applyBorder="1" applyAlignment="1" applyProtection="1">
      <alignment horizontal="center" vertical="center"/>
      <protection locked="0"/>
    </xf>
    <xf numFmtId="0" fontId="20" fillId="2" borderId="26" xfId="2" applyFont="1" applyFill="1" applyBorder="1" applyAlignment="1" applyProtection="1">
      <alignment horizontal="center" vertical="center"/>
      <protection locked="0"/>
    </xf>
    <xf numFmtId="0" fontId="20" fillId="2" borderId="27" xfId="2" applyFont="1" applyFill="1" applyBorder="1" applyAlignment="1" applyProtection="1">
      <alignment horizontal="center" vertical="center"/>
      <protection locked="0"/>
    </xf>
    <xf numFmtId="0" fontId="20" fillId="6" borderId="9" xfId="2" applyFont="1" applyFill="1" applyBorder="1" applyAlignment="1" applyProtection="1">
      <alignment horizontal="center" vertical="center"/>
      <protection locked="0"/>
    </xf>
    <xf numFmtId="0" fontId="20" fillId="6" borderId="30" xfId="2" applyFont="1" applyFill="1" applyBorder="1" applyAlignment="1" applyProtection="1">
      <alignment horizontal="center" vertical="center"/>
      <protection locked="0"/>
    </xf>
    <xf numFmtId="0" fontId="20" fillId="6" borderId="23" xfId="2" applyFont="1" applyFill="1" applyBorder="1" applyAlignment="1" applyProtection="1">
      <alignment horizontal="center" vertical="center"/>
      <protection locked="0"/>
    </xf>
    <xf numFmtId="0" fontId="20" fillId="6" borderId="27" xfId="2" applyFont="1" applyFill="1" applyBorder="1" applyAlignment="1" applyProtection="1">
      <alignment horizontal="center" vertical="center"/>
      <protection locked="0"/>
    </xf>
    <xf numFmtId="0" fontId="20" fillId="5" borderId="9" xfId="2" applyFont="1" applyFill="1" applyBorder="1" applyAlignment="1" applyProtection="1">
      <alignment horizontal="center" vertical="center"/>
      <protection locked="0"/>
    </xf>
    <xf numFmtId="0" fontId="20" fillId="5" borderId="29" xfId="2" applyFont="1" applyFill="1" applyBorder="1" applyAlignment="1" applyProtection="1">
      <alignment horizontal="center" vertical="center"/>
      <protection locked="0"/>
    </xf>
    <xf numFmtId="0" fontId="20" fillId="5" borderId="30" xfId="2" applyFont="1" applyFill="1" applyBorder="1" applyAlignment="1" applyProtection="1">
      <alignment horizontal="center" vertical="center"/>
      <protection locked="0"/>
    </xf>
    <xf numFmtId="0" fontId="20" fillId="5" borderId="23" xfId="2" applyFont="1" applyFill="1" applyBorder="1" applyAlignment="1" applyProtection="1">
      <alignment horizontal="center" vertical="center"/>
      <protection locked="0"/>
    </xf>
    <xf numFmtId="0" fontId="20" fillId="5" borderId="26" xfId="2" applyFont="1" applyFill="1" applyBorder="1" applyAlignment="1" applyProtection="1">
      <alignment horizontal="center" vertical="center"/>
      <protection locked="0"/>
    </xf>
    <xf numFmtId="0" fontId="20" fillId="5" borderId="27" xfId="2" applyFont="1" applyFill="1" applyBorder="1" applyAlignment="1" applyProtection="1">
      <alignment horizontal="center" vertical="center"/>
      <protection locked="0"/>
    </xf>
    <xf numFmtId="0" fontId="20" fillId="3" borderId="22" xfId="2" applyFont="1" applyFill="1" applyBorder="1" applyAlignment="1" applyProtection="1">
      <alignment horizontal="center" vertical="center" wrapText="1"/>
      <protection locked="0"/>
    </xf>
    <xf numFmtId="0" fontId="20" fillId="3" borderId="25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8" xfId="2" applyFont="1" applyFill="1" applyBorder="1" applyAlignment="1" applyProtection="1">
      <alignment horizontal="center" vertical="center" wrapText="1"/>
      <protection locked="0"/>
    </xf>
    <xf numFmtId="0" fontId="20" fillId="3" borderId="11" xfId="2" applyFont="1" applyFill="1" applyBorder="1" applyAlignment="1" applyProtection="1">
      <alignment horizontal="center" vertical="center" wrapText="1"/>
      <protection locked="0"/>
    </xf>
    <xf numFmtId="0" fontId="20" fillId="3" borderId="31" xfId="2" applyFont="1" applyFill="1" applyBorder="1" applyAlignment="1" applyProtection="1">
      <alignment horizontal="center" vertical="center" wrapText="1"/>
      <protection locked="0"/>
    </xf>
    <xf numFmtId="0" fontId="20" fillId="4" borderId="2" xfId="10" applyFont="1" applyFill="1" applyBorder="1" applyAlignment="1" applyProtection="1">
      <alignment horizontal="center" vertical="center"/>
      <protection locked="0"/>
    </xf>
    <xf numFmtId="0" fontId="20" fillId="2" borderId="7" xfId="2" applyFont="1" applyFill="1" applyBorder="1" applyAlignment="1" applyProtection="1">
      <alignment horizontal="center" vertical="center" wrapText="1"/>
      <protection locked="0"/>
    </xf>
    <xf numFmtId="0" fontId="20" fillId="2" borderId="5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8" borderId="1" xfId="2" applyFont="1" applyFill="1" applyBorder="1" applyAlignment="1" applyProtection="1">
      <alignment horizontal="center" vertical="center"/>
      <protection locked="0"/>
    </xf>
    <xf numFmtId="0" fontId="17" fillId="8" borderId="21" xfId="2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8825</xdr:colOff>
      <xdr:row>31</xdr:row>
      <xdr:rowOff>187499</xdr:rowOff>
    </xdr:from>
    <xdr:ext cx="2984813" cy="224684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2B132D1-4645-41B8-8FDD-32C9F1AFE521}"/>
            </a:ext>
          </a:extLst>
        </xdr:cNvPr>
        <xdr:cNvSpPr/>
      </xdr:nvSpPr>
      <xdr:spPr>
        <a:xfrm>
          <a:off x="1370900" y="11093624"/>
          <a:ext cx="2984813" cy="2246844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Z1003"/>
  <sheetViews>
    <sheetView tabSelected="1" topLeftCell="A13" workbookViewId="0">
      <selection activeCell="I38" sqref="I38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4.5703125" customWidth="1"/>
    <col min="7" max="7" width="12.140625" customWidth="1"/>
    <col min="8" max="8" width="10.42578125" customWidth="1"/>
    <col min="9" max="9" width="18.42578125" customWidth="1"/>
    <col min="10" max="10" width="18.5703125" customWidth="1"/>
    <col min="11" max="11" width="20.28515625" customWidth="1"/>
    <col min="12" max="12" width="18" customWidth="1"/>
    <col min="13" max="13" width="14.85546875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19" width="12.140625" customWidth="1"/>
    <col min="20" max="26" width="10.28515625" customWidth="1"/>
  </cols>
  <sheetData>
    <row r="1" spans="1:26" ht="24.75" customHeight="1">
      <c r="A1" s="1"/>
      <c r="B1" s="2"/>
      <c r="C1" s="2"/>
      <c r="D1" s="154"/>
      <c r="E1" s="15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1"/>
      <c r="B2" s="155" t="s">
        <v>8</v>
      </c>
      <c r="C2" s="153"/>
      <c r="D2" s="153"/>
      <c r="E2" s="153"/>
      <c r="F2" s="153"/>
      <c r="G2" s="153"/>
      <c r="H2" s="153"/>
      <c r="I2" s="153"/>
      <c r="J2" s="153"/>
      <c r="K2" s="17">
        <v>45726</v>
      </c>
      <c r="N2" s="16"/>
      <c r="O2" s="16"/>
      <c r="P2" s="16"/>
      <c r="Q2" s="16"/>
      <c r="R2" s="15"/>
      <c r="S2" s="14"/>
      <c r="T2" s="11"/>
      <c r="U2" s="11"/>
      <c r="V2" s="11"/>
      <c r="W2" s="11"/>
      <c r="X2" s="11"/>
      <c r="Y2" s="11"/>
      <c r="Z2" s="11"/>
    </row>
    <row r="3" spans="1:26" ht="25.5" customHeight="1">
      <c r="A3" s="11"/>
      <c r="B3" s="153"/>
      <c r="C3" s="153"/>
      <c r="D3" s="153"/>
      <c r="E3" s="153"/>
      <c r="F3" s="153"/>
      <c r="G3" s="153"/>
      <c r="H3" s="153"/>
      <c r="I3" s="153"/>
      <c r="J3" s="153"/>
      <c r="K3" s="18" t="s">
        <v>57</v>
      </c>
      <c r="N3" s="13"/>
      <c r="O3" s="13"/>
      <c r="P3" s="13"/>
      <c r="Q3" s="13"/>
      <c r="R3" s="12"/>
      <c r="S3" s="11"/>
      <c r="T3" s="11"/>
      <c r="U3" s="11"/>
      <c r="V3" s="11"/>
      <c r="W3" s="11"/>
      <c r="X3" s="11"/>
      <c r="Y3" s="11"/>
      <c r="Z3" s="11"/>
    </row>
    <row r="4" spans="1:26" ht="21.75" customHeight="1">
      <c r="A4" s="1"/>
      <c r="B4" s="9" t="s">
        <v>7</v>
      </c>
      <c r="C4" s="9"/>
      <c r="D4" s="6"/>
      <c r="E4" s="6"/>
      <c r="F4" s="6"/>
      <c r="G4" s="6"/>
      <c r="H4" s="6"/>
      <c r="I4" s="6"/>
      <c r="J4" s="6"/>
      <c r="K4" s="1"/>
      <c r="L4" s="1"/>
      <c r="M4" s="152"/>
      <c r="N4" s="153"/>
      <c r="O4" s="153"/>
      <c r="P4" s="153"/>
      <c r="Q4" s="10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9" t="s">
        <v>6</v>
      </c>
      <c r="C5" s="9"/>
      <c r="D5" s="6"/>
      <c r="E5" s="6"/>
      <c r="F5" s="6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9"/>
      <c r="C6" s="9"/>
      <c r="D6" s="6"/>
      <c r="E6" s="6"/>
      <c r="F6" s="6"/>
      <c r="G6" s="6"/>
      <c r="H6" s="8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thickBot="1">
      <c r="A7" s="1"/>
      <c r="B7" s="8"/>
      <c r="C7" s="8"/>
      <c r="D7" s="6"/>
      <c r="E7" s="6"/>
      <c r="F7" s="6"/>
      <c r="G7" s="6"/>
      <c r="H7" s="7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0"/>
      <c r="C8" s="24"/>
      <c r="D8" s="115" t="s">
        <v>11</v>
      </c>
      <c r="E8" s="118" t="s">
        <v>12</v>
      </c>
      <c r="F8" s="121" t="s">
        <v>13</v>
      </c>
      <c r="G8" s="124" t="s">
        <v>14</v>
      </c>
      <c r="H8" s="125"/>
      <c r="I8" s="128" t="s">
        <v>15</v>
      </c>
      <c r="J8" s="128"/>
      <c r="K8" s="129"/>
      <c r="L8" s="132" t="s">
        <v>14</v>
      </c>
      <c r="M8" s="133"/>
      <c r="N8" s="136" t="s">
        <v>16</v>
      </c>
      <c r="O8" s="137"/>
      <c r="P8" s="137"/>
      <c r="Q8" s="137"/>
      <c r="R8" s="138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5"/>
      <c r="D9" s="116"/>
      <c r="E9" s="119"/>
      <c r="F9" s="122"/>
      <c r="G9" s="126"/>
      <c r="H9" s="127"/>
      <c r="I9" s="130"/>
      <c r="J9" s="130"/>
      <c r="K9" s="131"/>
      <c r="L9" s="134"/>
      <c r="M9" s="135"/>
      <c r="N9" s="139"/>
      <c r="O9" s="140"/>
      <c r="P9" s="140"/>
      <c r="Q9" s="140"/>
      <c r="R9" s="14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1"/>
      <c r="C10" s="25"/>
      <c r="D10" s="116"/>
      <c r="E10" s="119"/>
      <c r="F10" s="122"/>
      <c r="G10" s="142" t="s">
        <v>17</v>
      </c>
      <c r="H10" s="143"/>
      <c r="I10" s="89" t="s">
        <v>18</v>
      </c>
      <c r="J10" s="149" t="s">
        <v>19</v>
      </c>
      <c r="K10" s="89" t="s">
        <v>17</v>
      </c>
      <c r="L10" s="92" t="s">
        <v>20</v>
      </c>
      <c r="M10" s="93"/>
      <c r="N10" s="112" t="s">
        <v>21</v>
      </c>
      <c r="O10" s="100" t="s">
        <v>5</v>
      </c>
      <c r="P10" s="19" t="s">
        <v>4</v>
      </c>
      <c r="Q10" s="100" t="s">
        <v>22</v>
      </c>
      <c r="R10" s="100" t="s">
        <v>23</v>
      </c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1"/>
      <c r="C11" s="25"/>
      <c r="D11" s="116"/>
      <c r="E11" s="119"/>
      <c r="F11" s="122"/>
      <c r="G11" s="144"/>
      <c r="H11" s="145"/>
      <c r="I11" s="90"/>
      <c r="J11" s="150"/>
      <c r="K11" s="90"/>
      <c r="L11" s="94"/>
      <c r="M11" s="95"/>
      <c r="N11" s="113"/>
      <c r="O11" s="100"/>
      <c r="P11" s="19" t="s">
        <v>24</v>
      </c>
      <c r="Q11" s="100"/>
      <c r="R11" s="100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1"/>
      <c r="C12" s="25"/>
      <c r="D12" s="116"/>
      <c r="E12" s="119"/>
      <c r="F12" s="122"/>
      <c r="G12" s="144"/>
      <c r="H12" s="145"/>
      <c r="I12" s="91"/>
      <c r="J12" s="151"/>
      <c r="K12" s="91"/>
      <c r="L12" s="94"/>
      <c r="M12" s="95"/>
      <c r="N12" s="113"/>
      <c r="O12" s="148" t="s">
        <v>25</v>
      </c>
      <c r="P12" s="19" t="s">
        <v>26</v>
      </c>
      <c r="Q12" s="100"/>
      <c r="R12" s="100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1"/>
      <c r="C13" s="25"/>
      <c r="D13" s="116"/>
      <c r="E13" s="119"/>
      <c r="F13" s="122"/>
      <c r="G13" s="144"/>
      <c r="H13" s="145"/>
      <c r="I13" s="109" t="s">
        <v>17</v>
      </c>
      <c r="J13" s="106" t="s">
        <v>19</v>
      </c>
      <c r="K13" s="109" t="s">
        <v>17</v>
      </c>
      <c r="L13" s="94"/>
      <c r="M13" s="95"/>
      <c r="N13" s="113"/>
      <c r="O13" s="148"/>
      <c r="P13" s="19" t="s">
        <v>3</v>
      </c>
      <c r="Q13" s="100"/>
      <c r="R13" s="100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21"/>
      <c r="C14" s="25"/>
      <c r="D14" s="116"/>
      <c r="E14" s="119"/>
      <c r="F14" s="122"/>
      <c r="G14" s="144"/>
      <c r="H14" s="145"/>
      <c r="I14" s="110"/>
      <c r="J14" s="107"/>
      <c r="K14" s="110"/>
      <c r="L14" s="94"/>
      <c r="M14" s="95"/>
      <c r="N14" s="113"/>
      <c r="O14" s="100" t="s">
        <v>27</v>
      </c>
      <c r="P14" s="19" t="s">
        <v>2</v>
      </c>
      <c r="Q14" s="100"/>
      <c r="R14" s="100"/>
      <c r="S14" s="1"/>
      <c r="T14" s="1"/>
      <c r="U14" s="1"/>
      <c r="V14" s="1"/>
      <c r="W14" s="1"/>
      <c r="X14" s="1"/>
      <c r="Y14" s="1"/>
      <c r="Z14" s="1"/>
    </row>
    <row r="15" spans="1:26" ht="21.75" customHeight="1" thickBot="1">
      <c r="A15" s="1"/>
      <c r="B15" s="22" t="s">
        <v>1</v>
      </c>
      <c r="C15" s="26"/>
      <c r="D15" s="117"/>
      <c r="E15" s="120"/>
      <c r="F15" s="123"/>
      <c r="G15" s="146"/>
      <c r="H15" s="147"/>
      <c r="I15" s="111"/>
      <c r="J15" s="108"/>
      <c r="K15" s="111"/>
      <c r="L15" s="96"/>
      <c r="M15" s="97"/>
      <c r="N15" s="114"/>
      <c r="O15" s="101"/>
      <c r="P15" s="23"/>
      <c r="Q15" s="101"/>
      <c r="R15" s="101"/>
      <c r="S15" s="1"/>
      <c r="T15" s="1"/>
      <c r="U15" s="1"/>
      <c r="V15" s="1"/>
      <c r="W15" s="1"/>
      <c r="X15" s="1"/>
      <c r="Y15" s="1"/>
      <c r="Z15" s="1"/>
    </row>
    <row r="16" spans="1:26" ht="21.75" customHeight="1" thickTop="1">
      <c r="A16" s="1"/>
      <c r="B16" s="98">
        <v>9</v>
      </c>
      <c r="C16" s="27" t="s">
        <v>0</v>
      </c>
      <c r="D16" s="28" t="s">
        <v>28</v>
      </c>
      <c r="E16" s="29" t="s">
        <v>29</v>
      </c>
      <c r="F16" s="30" t="s">
        <v>9</v>
      </c>
      <c r="G16" s="31">
        <v>45704</v>
      </c>
      <c r="H16" s="32">
        <v>45704</v>
      </c>
      <c r="I16" s="52" t="s">
        <v>30</v>
      </c>
      <c r="J16" s="34">
        <v>45706</v>
      </c>
      <c r="K16" s="35">
        <v>45707</v>
      </c>
      <c r="L16" s="36"/>
      <c r="M16" s="37"/>
      <c r="N16" s="38"/>
      <c r="O16" s="38"/>
      <c r="P16" s="38"/>
      <c r="Q16" s="38"/>
      <c r="R16" s="38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156"/>
      <c r="C17" s="39" t="s">
        <v>10</v>
      </c>
      <c r="D17" s="40" t="s">
        <v>31</v>
      </c>
      <c r="E17" s="41" t="s">
        <v>32</v>
      </c>
      <c r="F17" s="42"/>
      <c r="G17" s="43"/>
      <c r="H17" s="44"/>
      <c r="I17" s="45"/>
      <c r="J17" s="46"/>
      <c r="K17" s="47"/>
      <c r="L17" s="43">
        <v>45727</v>
      </c>
      <c r="M17" s="48">
        <f>L17+1</f>
        <v>45728</v>
      </c>
      <c r="N17" s="49">
        <f>M17+25</f>
        <v>45753</v>
      </c>
      <c r="O17" s="49">
        <f>N17+5</f>
        <v>45758</v>
      </c>
      <c r="P17" s="49">
        <f>O17+1</f>
        <v>45759</v>
      </c>
      <c r="Q17" s="49">
        <f>P17+4</f>
        <v>45763</v>
      </c>
      <c r="R17" s="49">
        <f>Q17+2</f>
        <v>45765</v>
      </c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98">
        <v>10</v>
      </c>
      <c r="C18" s="27" t="s">
        <v>0</v>
      </c>
      <c r="D18" s="28" t="s">
        <v>28</v>
      </c>
      <c r="E18" s="29" t="s">
        <v>33</v>
      </c>
      <c r="F18" s="30" t="s">
        <v>9</v>
      </c>
      <c r="G18" s="31">
        <v>45711</v>
      </c>
      <c r="H18" s="32">
        <v>45711</v>
      </c>
      <c r="I18" s="52" t="s">
        <v>34</v>
      </c>
      <c r="J18" s="34">
        <v>45713</v>
      </c>
      <c r="K18" s="35">
        <v>45714</v>
      </c>
      <c r="L18" s="36"/>
      <c r="M18" s="37"/>
      <c r="N18" s="38"/>
      <c r="O18" s="38"/>
      <c r="P18" s="38"/>
      <c r="Q18" s="38"/>
      <c r="R18" s="38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156"/>
      <c r="C19" s="54" t="s">
        <v>10</v>
      </c>
      <c r="D19" s="55" t="s">
        <v>35</v>
      </c>
      <c r="E19" s="56" t="s">
        <v>36</v>
      </c>
      <c r="F19" s="57"/>
      <c r="G19" s="53"/>
      <c r="H19" s="58"/>
      <c r="I19" s="59"/>
      <c r="J19" s="60"/>
      <c r="K19" s="61"/>
      <c r="L19" s="53">
        <v>45734</v>
      </c>
      <c r="M19" s="48">
        <f>L19+1</f>
        <v>45735</v>
      </c>
      <c r="N19" s="49">
        <f>M19+25</f>
        <v>45760</v>
      </c>
      <c r="O19" s="49">
        <f>N19+5</f>
        <v>45765</v>
      </c>
      <c r="P19" s="49">
        <f>O19+1</f>
        <v>45766</v>
      </c>
      <c r="Q19" s="49">
        <f>P19+4</f>
        <v>45770</v>
      </c>
      <c r="R19" s="49">
        <f>Q19+2</f>
        <v>45772</v>
      </c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98">
        <v>11</v>
      </c>
      <c r="C20" s="27" t="s">
        <v>0</v>
      </c>
      <c r="D20" s="102" t="s">
        <v>37</v>
      </c>
      <c r="E20" s="103"/>
      <c r="F20" s="103"/>
      <c r="G20" s="103"/>
      <c r="H20" s="103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156"/>
      <c r="C21" s="54" t="s">
        <v>10</v>
      </c>
      <c r="D21" s="104"/>
      <c r="E21" s="105"/>
      <c r="F21" s="105"/>
      <c r="G21" s="105"/>
      <c r="H21" s="105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98">
        <v>12</v>
      </c>
      <c r="C22" s="27" t="s">
        <v>0</v>
      </c>
      <c r="D22" s="28" t="s">
        <v>28</v>
      </c>
      <c r="E22" s="29" t="s">
        <v>38</v>
      </c>
      <c r="F22" s="30" t="s">
        <v>9</v>
      </c>
      <c r="G22" s="31">
        <v>45725</v>
      </c>
      <c r="H22" s="32">
        <v>45725</v>
      </c>
      <c r="I22" s="33">
        <v>45726</v>
      </c>
      <c r="J22" s="34">
        <v>45727</v>
      </c>
      <c r="K22" s="35">
        <v>45728</v>
      </c>
      <c r="L22" s="36"/>
      <c r="M22" s="37"/>
      <c r="N22" s="38"/>
      <c r="O22" s="38"/>
      <c r="P22" s="38"/>
      <c r="Q22" s="38"/>
      <c r="R22" s="38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156"/>
      <c r="C23" s="54" t="s">
        <v>10</v>
      </c>
      <c r="D23" s="55" t="s">
        <v>39</v>
      </c>
      <c r="E23" s="56" t="s">
        <v>40</v>
      </c>
      <c r="F23" s="57"/>
      <c r="G23" s="53"/>
      <c r="H23" s="58"/>
      <c r="I23" s="59"/>
      <c r="J23" s="60"/>
      <c r="K23" s="61"/>
      <c r="L23" s="53">
        <v>45741</v>
      </c>
      <c r="M23" s="62">
        <v>45742</v>
      </c>
      <c r="N23" s="63">
        <v>45767</v>
      </c>
      <c r="O23" s="63">
        <v>45772</v>
      </c>
      <c r="P23" s="63">
        <v>45773</v>
      </c>
      <c r="Q23" s="63">
        <v>45777</v>
      </c>
      <c r="R23" s="63">
        <v>45779</v>
      </c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99">
        <v>13</v>
      </c>
      <c r="C24" s="66" t="s">
        <v>0</v>
      </c>
      <c r="D24" s="67" t="s">
        <v>28</v>
      </c>
      <c r="E24" s="68" t="s">
        <v>41</v>
      </c>
      <c r="F24" s="69" t="s">
        <v>9</v>
      </c>
      <c r="G24" s="70">
        <v>45739</v>
      </c>
      <c r="H24" s="71">
        <f>G24</f>
        <v>45739</v>
      </c>
      <c r="I24" s="72" t="s">
        <v>42</v>
      </c>
      <c r="J24" s="73" t="s">
        <v>43</v>
      </c>
      <c r="K24" s="74" t="s">
        <v>44</v>
      </c>
      <c r="L24" s="75"/>
      <c r="M24" s="76"/>
      <c r="N24" s="77"/>
      <c r="O24" s="77"/>
      <c r="P24" s="77"/>
      <c r="Q24" s="77"/>
      <c r="R24" s="77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99"/>
      <c r="C25" s="39" t="s">
        <v>10</v>
      </c>
      <c r="D25" s="40" t="s">
        <v>45</v>
      </c>
      <c r="E25" s="41" t="s">
        <v>32</v>
      </c>
      <c r="F25" s="42"/>
      <c r="G25" s="43"/>
      <c r="H25" s="44"/>
      <c r="I25" s="45"/>
      <c r="J25" s="46"/>
      <c r="K25" s="47"/>
      <c r="L25" s="43">
        <f>H24+9</f>
        <v>45748</v>
      </c>
      <c r="M25" s="48">
        <f>L25+1</f>
        <v>45749</v>
      </c>
      <c r="N25" s="49">
        <f>M25+25</f>
        <v>45774</v>
      </c>
      <c r="O25" s="49">
        <f>N25+5</f>
        <v>45779</v>
      </c>
      <c r="P25" s="49">
        <f>O25+1</f>
        <v>45780</v>
      </c>
      <c r="Q25" s="49">
        <f>P25+4</f>
        <v>45784</v>
      </c>
      <c r="R25" s="49">
        <f>Q25+2</f>
        <v>45786</v>
      </c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98">
        <v>14</v>
      </c>
      <c r="C26" s="27" t="s">
        <v>0</v>
      </c>
      <c r="D26" s="28" t="s">
        <v>46</v>
      </c>
      <c r="E26" s="29" t="s">
        <v>47</v>
      </c>
      <c r="F26" s="30" t="s">
        <v>9</v>
      </c>
      <c r="G26" s="31">
        <v>45747</v>
      </c>
      <c r="H26" s="32">
        <f>G26+1</f>
        <v>45748</v>
      </c>
      <c r="I26" s="33">
        <f>G26-7</f>
        <v>45740</v>
      </c>
      <c r="J26" s="34">
        <f>G26-6</f>
        <v>45741</v>
      </c>
      <c r="K26" s="35">
        <f>G26-5</f>
        <v>45742</v>
      </c>
      <c r="L26" s="36"/>
      <c r="M26" s="37"/>
      <c r="N26" s="38"/>
      <c r="O26" s="38"/>
      <c r="P26" s="38"/>
      <c r="Q26" s="38"/>
      <c r="R26" s="38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156"/>
      <c r="C27" s="54" t="s">
        <v>10</v>
      </c>
      <c r="D27" s="55" t="s">
        <v>48</v>
      </c>
      <c r="E27" s="56" t="s">
        <v>49</v>
      </c>
      <c r="F27" s="57"/>
      <c r="G27" s="53"/>
      <c r="H27" s="58"/>
      <c r="I27" s="59"/>
      <c r="J27" s="60"/>
      <c r="K27" s="61"/>
      <c r="L27" s="53">
        <f>H26+7</f>
        <v>45755</v>
      </c>
      <c r="M27" s="62">
        <f>L27+1</f>
        <v>45756</v>
      </c>
      <c r="N27" s="63">
        <f>M27+25</f>
        <v>45781</v>
      </c>
      <c r="O27" s="63">
        <f>N27+5</f>
        <v>45786</v>
      </c>
      <c r="P27" s="63">
        <f>O27+1</f>
        <v>45787</v>
      </c>
      <c r="Q27" s="63">
        <f>P27+4</f>
        <v>45791</v>
      </c>
      <c r="R27" s="63">
        <f>Q27+2</f>
        <v>45793</v>
      </c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98">
        <v>15</v>
      </c>
      <c r="C28" s="66" t="s">
        <v>0</v>
      </c>
      <c r="D28" s="67" t="s">
        <v>50</v>
      </c>
      <c r="E28" s="68" t="s">
        <v>51</v>
      </c>
      <c r="F28" s="69" t="s">
        <v>9</v>
      </c>
      <c r="G28" s="70">
        <v>45754</v>
      </c>
      <c r="H28" s="71">
        <f>G28+1</f>
        <v>45755</v>
      </c>
      <c r="I28" s="33">
        <f>G28-7</f>
        <v>45747</v>
      </c>
      <c r="J28" s="34">
        <f>G28-6</f>
        <v>45748</v>
      </c>
      <c r="K28" s="35">
        <f>G28-5</f>
        <v>45749</v>
      </c>
      <c r="L28" s="75"/>
      <c r="M28" s="76"/>
      <c r="N28" s="77"/>
      <c r="O28" s="77"/>
      <c r="P28" s="77"/>
      <c r="Q28" s="77"/>
      <c r="R28" s="7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156"/>
      <c r="C29" s="54" t="s">
        <v>10</v>
      </c>
      <c r="D29" s="55" t="s">
        <v>52</v>
      </c>
      <c r="E29" s="56" t="s">
        <v>53</v>
      </c>
      <c r="F29" s="57"/>
      <c r="G29" s="53"/>
      <c r="H29" s="58"/>
      <c r="I29" s="59"/>
      <c r="J29" s="60"/>
      <c r="K29" s="61"/>
      <c r="L29" s="53">
        <f>H28+7</f>
        <v>45762</v>
      </c>
      <c r="M29" s="62">
        <f>L29+1</f>
        <v>45763</v>
      </c>
      <c r="N29" s="63">
        <f>M29+25</f>
        <v>45788</v>
      </c>
      <c r="O29" s="63">
        <f>N29+5</f>
        <v>45793</v>
      </c>
      <c r="P29" s="63">
        <f>O29+1</f>
        <v>45794</v>
      </c>
      <c r="Q29" s="63">
        <f>P29+4</f>
        <v>45798</v>
      </c>
      <c r="R29" s="63">
        <f>Q29+2</f>
        <v>45800</v>
      </c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99">
        <v>16</v>
      </c>
      <c r="C30" s="66" t="s">
        <v>0</v>
      </c>
      <c r="D30" s="67" t="s">
        <v>54</v>
      </c>
      <c r="E30" s="68" t="s">
        <v>55</v>
      </c>
      <c r="F30" s="69" t="s">
        <v>9</v>
      </c>
      <c r="G30" s="70">
        <v>45761</v>
      </c>
      <c r="H30" s="71">
        <f>G30+1</f>
        <v>45762</v>
      </c>
      <c r="I30" s="33">
        <f>G30-7</f>
        <v>45754</v>
      </c>
      <c r="J30" s="34">
        <f>G30-6</f>
        <v>45755</v>
      </c>
      <c r="K30" s="35">
        <f>G30-5</f>
        <v>45756</v>
      </c>
      <c r="L30" s="75"/>
      <c r="M30" s="76"/>
      <c r="N30" s="77"/>
      <c r="O30" s="77"/>
      <c r="P30" s="77"/>
      <c r="Q30" s="77"/>
      <c r="R30" s="77"/>
      <c r="S30" s="1"/>
      <c r="T30" s="1"/>
      <c r="U30" s="1"/>
      <c r="V30" s="1"/>
      <c r="W30" s="1"/>
      <c r="X30" s="1"/>
      <c r="Y30" s="1"/>
      <c r="Z30" s="1"/>
    </row>
    <row r="31" spans="1:26" ht="21.75" customHeight="1" thickBot="1">
      <c r="A31" s="1"/>
      <c r="B31" s="157"/>
      <c r="C31" s="78" t="s">
        <v>10</v>
      </c>
      <c r="D31" s="79" t="s">
        <v>56</v>
      </c>
      <c r="E31" s="80"/>
      <c r="F31" s="81"/>
      <c r="G31" s="82"/>
      <c r="H31" s="83"/>
      <c r="I31" s="84"/>
      <c r="J31" s="85"/>
      <c r="K31" s="86"/>
      <c r="L31" s="82">
        <f>H30+7</f>
        <v>45769</v>
      </c>
      <c r="M31" s="87">
        <f>L31+1</f>
        <v>45770</v>
      </c>
      <c r="N31" s="88">
        <f>M31+25</f>
        <v>45795</v>
      </c>
      <c r="O31" s="88">
        <f>N31+5</f>
        <v>45800</v>
      </c>
      <c r="P31" s="88">
        <f>O31+1</f>
        <v>45801</v>
      </c>
      <c r="Q31" s="88">
        <f>P31+4</f>
        <v>45805</v>
      </c>
      <c r="R31" s="88">
        <f>Q31+2</f>
        <v>45807</v>
      </c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1"/>
      <c r="N32" s="1"/>
      <c r="O32" s="1"/>
      <c r="P32" s="1"/>
      <c r="Q32" s="1"/>
      <c r="R32" s="4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3">
    <mergeCell ref="M4:P4"/>
    <mergeCell ref="D1:E1"/>
    <mergeCell ref="B2:J3"/>
    <mergeCell ref="I13:I15"/>
    <mergeCell ref="B28:B29"/>
    <mergeCell ref="B16:B17"/>
    <mergeCell ref="B18:B19"/>
    <mergeCell ref="B20:B21"/>
    <mergeCell ref="D20:H21"/>
    <mergeCell ref="B22:B23"/>
    <mergeCell ref="B24:B25"/>
    <mergeCell ref="N8:R9"/>
    <mergeCell ref="G10:H15"/>
    <mergeCell ref="Q10:Q15"/>
    <mergeCell ref="R10:R15"/>
    <mergeCell ref="O12:O13"/>
    <mergeCell ref="O10:O11"/>
    <mergeCell ref="I10:I12"/>
    <mergeCell ref="J10:J12"/>
    <mergeCell ref="K10:K12"/>
    <mergeCell ref="L10:M15"/>
    <mergeCell ref="B30:B31"/>
    <mergeCell ref="B26:B27"/>
    <mergeCell ref="J13:J15"/>
    <mergeCell ref="K13:K15"/>
    <mergeCell ref="O14:O15"/>
    <mergeCell ref="N10:N15"/>
    <mergeCell ref="D8:D15"/>
    <mergeCell ref="E8:E15"/>
    <mergeCell ref="F8:F15"/>
    <mergeCell ref="G8:H9"/>
    <mergeCell ref="I8:K9"/>
    <mergeCell ref="L8:M9"/>
  </mergeCells>
  <hyperlinks>
    <hyperlink ref="N10:N15" r:id="rId1" display="NEW YORK" xr:uid="{92FFDD0B-9EBA-4D2A-9BD4-7B122751E431}"/>
    <hyperlink ref="O10:O11" r:id="rId2" display="BOSTON" xr:uid="{810F97AD-9475-4A70-A0E6-609AF1F9B90D}"/>
    <hyperlink ref="O12:O13" r:id="rId3" display="https://www.tcl-web2.jp/TCLWEB/beatlap?DISPLAY_ID=TNBS0010D&amp;ROUTE=USA&amp;ORG=&amp;DST=USPHL" xr:uid="{7F3DDE5B-5B1A-4E57-AAD5-D72FDE891F03}"/>
    <hyperlink ref="O14:O15" r:id="rId4" display="BALTIMORE" xr:uid="{BB38428C-54E1-4DF5-B048-8844E6C36EB9}"/>
    <hyperlink ref="P10" r:id="rId5" xr:uid="{430E8ED9-D50F-48CD-B32C-4ED8DA275FD5}"/>
    <hyperlink ref="P11" r:id="rId6" xr:uid="{74ABEEB5-E402-490E-9826-9D9ACE1B9807}"/>
    <hyperlink ref="P12" r:id="rId7" xr:uid="{2D8661C5-9347-4805-8AEB-308FFF2054E2}"/>
    <hyperlink ref="P13" r:id="rId8" xr:uid="{903F9CF5-F6D4-4F99-8EAA-6052674F2878}"/>
    <hyperlink ref="P14" r:id="rId9" xr:uid="{8CA0CCD3-7A61-40F2-B145-0BBB001705A7}"/>
    <hyperlink ref="Q10:Q15" r:id="rId10" display="RALEIGH" xr:uid="{603ECDF3-CB21-4D59-9F49-AF577CC5D6F5}"/>
    <hyperlink ref="R10:R15" r:id="rId11" display="SAVANNAH" xr:uid="{819DE400-D81D-4D15-9734-FDDDBFF7DF38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2025-03-10T20:24:22Z</dcterms:modified>
</cp:coreProperties>
</file>