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TPR\HUNTSVILLE  AL\A LCL schedule for WEB\"/>
    </mc:Choice>
  </mc:AlternateContent>
  <xr:revisionPtr revIDLastSave="0" documentId="8_{01A730BC-D600-423C-BCE9-5EC73E6A5331}" xr6:coauthVersionLast="47" xr6:coauthVersionMax="47" xr10:uidLastSave="{00000000-0000-0000-0000-000000000000}"/>
  <bookViews>
    <workbookView xWindow="29520" yWindow="1065" windowWidth="28080" windowHeight="1513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L39" i="1" s="1"/>
  <c r="M39" i="1" s="1"/>
  <c r="N39" i="1" s="1"/>
  <c r="O39" i="1" s="1"/>
  <c r="P39" i="1" s="1"/>
  <c r="Q39" i="1" s="1"/>
  <c r="R39" i="1" s="1"/>
  <c r="H36" i="1"/>
  <c r="L37" i="1" s="1"/>
  <c r="M37" i="1" s="1"/>
  <c r="N37" i="1" s="1"/>
  <c r="O37" i="1" s="1"/>
  <c r="P37" i="1" s="1"/>
  <c r="Q37" i="1" s="1"/>
  <c r="R37" i="1" s="1"/>
  <c r="L33" i="1"/>
  <c r="M33" i="1" s="1"/>
  <c r="N33" i="1" s="1"/>
  <c r="O33" i="1" s="1"/>
  <c r="P33" i="1" s="1"/>
  <c r="Q33" i="1" s="1"/>
  <c r="R33" i="1" s="1"/>
  <c r="H32" i="1"/>
  <c r="H16" i="1"/>
  <c r="L17" i="1" s="1"/>
  <c r="M17" i="1" s="1"/>
  <c r="N17" i="1" s="1"/>
  <c r="O17" i="1" s="1"/>
  <c r="P17" i="1" s="1"/>
  <c r="Q17" i="1" s="1"/>
  <c r="R17" i="1" s="1"/>
</calcChain>
</file>

<file path=xl/sharedStrings.xml><?xml version="1.0" encoding="utf-8"?>
<sst xmlns="http://schemas.openxmlformats.org/spreadsheetml/2006/main" count="113" uniqueCount="56">
  <si>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</si>
  <si>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</si>
  <si>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</si>
  <si>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</si>
  <si>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</si>
  <si>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</si>
  <si>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</si>
  <si>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</si>
  <si>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</si>
  <si>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</si>
  <si>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</si>
  <si>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3"/>
  </si>
  <si>
    <t>VOY
次航</t>
    <rPh sb="5" eb="6">
      <t>ツギ</t>
    </rPh>
    <rPh sb="6" eb="7">
      <t>ワタル</t>
    </rPh>
    <phoneticPr fontId="3"/>
  </si>
  <si>
    <t>CARRIER
船会社</t>
    <rPh sb="9" eb="10">
      <t>フネ</t>
    </rPh>
    <rPh sb="10" eb="12">
      <t>カイシャ</t>
    </rPh>
    <phoneticPr fontId="3"/>
  </si>
  <si>
    <t>ETA-ETD</t>
    <phoneticPr fontId="3"/>
  </si>
  <si>
    <t xml:space="preserve">CFS CUT  </t>
    <phoneticPr fontId="3"/>
  </si>
  <si>
    <t>ETA CFS</t>
    <phoneticPr fontId="3"/>
  </si>
  <si>
    <t>TOKYO</t>
    <phoneticPr fontId="3"/>
  </si>
  <si>
    <t>SHIMIZU</t>
    <phoneticPr fontId="3"/>
  </si>
  <si>
    <t>YOKOHAMA</t>
    <phoneticPr fontId="3"/>
  </si>
  <si>
    <t>PUSAN</t>
    <phoneticPr fontId="5"/>
  </si>
  <si>
    <t>NEW YORK</t>
    <phoneticPr fontId="5"/>
  </si>
  <si>
    <t>RALEIGH</t>
    <phoneticPr fontId="5"/>
  </si>
  <si>
    <t>SAVANNAH</t>
    <phoneticPr fontId="5"/>
  </si>
  <si>
    <t>CHARLESTON</t>
    <phoneticPr fontId="5"/>
  </si>
  <si>
    <t xml:space="preserve">PHILADELPHIA
</t>
    <phoneticPr fontId="5"/>
  </si>
  <si>
    <t>PITTSBURGH</t>
    <phoneticPr fontId="3"/>
  </si>
  <si>
    <t>BALTIMORE</t>
    <phoneticPr fontId="3"/>
  </si>
  <si>
    <t>CONFIDENCE</t>
    <phoneticPr fontId="3"/>
  </si>
  <si>
    <t>199W</t>
    <phoneticPr fontId="3"/>
  </si>
  <si>
    <t>HMM PRIDE</t>
    <phoneticPr fontId="3"/>
  </si>
  <si>
    <t>052E</t>
    <phoneticPr fontId="3"/>
  </si>
  <si>
    <t>NO SERVICE</t>
    <phoneticPr fontId="3"/>
  </si>
  <si>
    <t>SEABREEZE</t>
    <phoneticPr fontId="3"/>
  </si>
  <si>
    <t>2134S</t>
    <phoneticPr fontId="3"/>
  </si>
  <si>
    <t>*02/07</t>
    <phoneticPr fontId="3"/>
  </si>
  <si>
    <t>*02/10</t>
    <phoneticPr fontId="3"/>
  </si>
  <si>
    <t>ONE COMMITMENT</t>
    <phoneticPr fontId="3"/>
  </si>
  <si>
    <t>068E</t>
    <phoneticPr fontId="3"/>
  </si>
  <si>
    <t>201W</t>
    <phoneticPr fontId="3"/>
  </si>
  <si>
    <t>*02/14</t>
    <phoneticPr fontId="3"/>
  </si>
  <si>
    <t>ONE HARBOUR</t>
    <phoneticPr fontId="3"/>
  </si>
  <si>
    <t>100E</t>
    <phoneticPr fontId="3"/>
  </si>
  <si>
    <t>203W</t>
    <phoneticPr fontId="3"/>
  </si>
  <si>
    <t>*02/21</t>
    <phoneticPr fontId="3"/>
  </si>
  <si>
    <t>ONE CONTRIBUTION</t>
    <phoneticPr fontId="3"/>
  </si>
  <si>
    <t>060E</t>
    <phoneticPr fontId="3"/>
  </si>
  <si>
    <t>205W</t>
    <phoneticPr fontId="3"/>
  </si>
  <si>
    <t>SEASPAN ADONIS</t>
    <phoneticPr fontId="3"/>
  </si>
  <si>
    <t>078E</t>
    <phoneticPr fontId="3"/>
  </si>
  <si>
    <t>206W</t>
    <phoneticPr fontId="3"/>
  </si>
  <si>
    <t>*03/14</t>
    <phoneticPr fontId="3"/>
  </si>
  <si>
    <t>*03/17</t>
    <phoneticPr fontId="3"/>
  </si>
  <si>
    <t>*03/18</t>
    <phoneticPr fontId="3"/>
  </si>
  <si>
    <t>ONE ALTAIR</t>
    <phoneticPr fontId="3"/>
  </si>
  <si>
    <t>(next update : 03/04)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</si>
</sst>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38" xfId="2" applyNumberFormat="1" applyFont="1" applyFill="1" applyBorder="1" applyAlignment="1">
      <alignment horizontal="center" vertical="center"/>
    </xf>
    <xf numFmtId="49" fontId="22" fillId="3" borderId="39" xfId="2" applyNumberFormat="1" applyFont="1" applyFill="1" applyBorder="1" applyAlignment="1">
      <alignment horizontal="center"/>
    </xf>
    <xf numFmtId="49" fontId="22" fillId="3" borderId="40" xfId="2" applyNumberFormat="1" applyFont="1" applyFill="1" applyBorder="1" applyAlignment="1">
      <alignment horizontal="center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9" fillId="8" borderId="19" xfId="2" applyFont="1" applyFill="1" applyBorder="1" applyAlignment="1" applyProtection="1">
      <alignment horizontal="left" vertical="center"/>
      <protection locked="0"/>
    </xf>
    <xf numFmtId="0" fontId="18" fillId="8" borderId="16" xfId="2" quotePrefix="1" applyFont="1" applyFill="1" applyBorder="1" applyAlignment="1" applyProtection="1">
      <alignment horizontal="center" vertical="center"/>
      <protection locked="0"/>
    </xf>
    <xf numFmtId="49" fontId="18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8" borderId="22" xfId="2" applyNumberFormat="1" applyFont="1" applyFill="1" applyBorder="1" applyAlignment="1" applyProtection="1">
      <alignment horizontal="right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54" xfId="2" applyNumberFormat="1" applyFont="1" applyFill="1" applyBorder="1" applyAlignment="1" applyProtection="1">
      <alignment horizontal="center" vertical="center"/>
      <protection locked="0"/>
    </xf>
    <xf numFmtId="165" fontId="19" fillId="8" borderId="20" xfId="2" applyNumberFormat="1" applyFont="1" applyFill="1" applyBorder="1" applyAlignment="1" applyProtection="1">
      <alignment horizontal="center" vertical="center"/>
      <protection locked="0"/>
    </xf>
    <xf numFmtId="165" fontId="19" fillId="8" borderId="17" xfId="2" applyNumberFormat="1" applyFont="1" applyFill="1" applyBorder="1" applyAlignment="1" applyProtection="1">
      <alignment horizontal="center" vertical="center"/>
      <protection locked="0"/>
    </xf>
    <xf numFmtId="165" fontId="19" fillId="8" borderId="34" xfId="2" applyNumberFormat="1" applyFont="1" applyFill="1" applyBorder="1" applyAlignment="1" applyProtection="1">
      <alignment horizontal="right" vertical="center"/>
      <protection locked="0"/>
    </xf>
    <xf numFmtId="167" fontId="19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18" xfId="2" applyNumberFormat="1" applyFont="1" applyFill="1" applyBorder="1" applyAlignment="1" applyProtection="1">
      <alignment horizontal="center" vertical="center"/>
      <protection locked="0"/>
    </xf>
    <xf numFmtId="0" fontId="18" fillId="8" borderId="41" xfId="2" applyFont="1" applyFill="1" applyBorder="1" applyAlignment="1" applyProtection="1">
      <alignment horizontal="center" vertical="center"/>
      <protection locked="0"/>
    </xf>
    <xf numFmtId="0" fontId="19" fillId="8" borderId="42" xfId="2" applyFont="1" applyFill="1" applyBorder="1" applyAlignment="1" applyProtection="1">
      <alignment horizontal="left" vertical="center"/>
      <protection locked="0"/>
    </xf>
    <xf numFmtId="0" fontId="19" fillId="8" borderId="41" xfId="2" quotePrefix="1" applyFont="1" applyFill="1" applyBorder="1" applyAlignment="1" applyProtection="1">
      <alignment horizontal="center" vertical="center"/>
      <protection locked="0"/>
    </xf>
    <xf numFmtId="49" fontId="18" fillId="8" borderId="43" xfId="2" applyNumberFormat="1" applyFont="1" applyFill="1" applyBorder="1" applyAlignment="1" applyProtection="1">
      <alignment horizontal="center" vertical="center"/>
      <protection locked="0"/>
    </xf>
    <xf numFmtId="165" fontId="18" fillId="8" borderId="44" xfId="2" applyNumberFormat="1" applyFont="1" applyFill="1" applyBorder="1" applyAlignment="1" applyProtection="1">
      <alignment horizontal="right" vertical="center"/>
      <protection locked="0"/>
    </xf>
    <xf numFmtId="167" fontId="18" fillId="8" borderId="45" xfId="2" applyNumberFormat="1" applyFont="1" applyFill="1" applyBorder="1" applyAlignment="1" applyProtection="1">
      <alignment horizontal="left" vertical="center"/>
      <protection locked="0"/>
    </xf>
    <xf numFmtId="165" fontId="19" fillId="8" borderId="42" xfId="2" applyNumberFormat="1" applyFont="1" applyFill="1" applyBorder="1" applyAlignment="1" applyProtection="1">
      <alignment horizontal="center" vertical="center"/>
      <protection locked="0"/>
    </xf>
    <xf numFmtId="165" fontId="19" fillId="8" borderId="46" xfId="2" applyNumberFormat="1" applyFont="1" applyFill="1" applyBorder="1" applyAlignment="1" applyProtection="1">
      <alignment horizontal="center" vertical="center"/>
      <protection locked="0"/>
    </xf>
    <xf numFmtId="165" fontId="19" fillId="8" borderId="43" xfId="2" applyNumberFormat="1" applyFont="1" applyFill="1" applyBorder="1" applyAlignment="1" applyProtection="1">
      <alignment horizontal="center" vertical="center"/>
      <protection locked="0"/>
    </xf>
    <xf numFmtId="167" fontId="19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47" xfId="2" applyNumberFormat="1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Protection="1">
      <alignment vertical="center"/>
      <protection locked="0"/>
    </xf>
    <xf numFmtId="0" fontId="19" fillId="7" borderId="25" xfId="2" applyFont="1" applyFill="1" applyBorder="1" applyProtection="1">
      <alignment vertical="center"/>
      <protection locked="0"/>
    </xf>
    <xf numFmtId="0" fontId="19" fillId="7" borderId="0" xfId="2" applyFont="1" applyFill="1" applyProtection="1">
      <alignment vertical="center"/>
      <protection locked="0"/>
    </xf>
    <xf numFmtId="0" fontId="19" fillId="7" borderId="28" xfId="2" applyFont="1" applyFill="1" applyBorder="1" applyProtection="1">
      <alignment vertical="center"/>
      <protection locked="0"/>
    </xf>
    <xf numFmtId="165" fontId="20" fillId="8" borderId="54" xfId="2" applyNumberFormat="1" applyFont="1" applyFill="1" applyBorder="1" applyAlignment="1" applyProtection="1">
      <alignment horizontal="center" vertical="center"/>
      <protection locked="0"/>
    </xf>
    <xf numFmtId="165" fontId="20" fillId="8" borderId="20" xfId="2" applyNumberFormat="1" applyFont="1" applyFill="1" applyBorder="1" applyAlignment="1" applyProtection="1">
      <alignment horizontal="center" vertical="center"/>
      <protection locked="0"/>
    </xf>
    <xf numFmtId="165" fontId="18" fillId="8" borderId="36" xfId="2" applyNumberFormat="1" applyFont="1" applyFill="1" applyBorder="1" applyAlignment="1" applyProtection="1">
      <alignment horizontal="right" vertical="center"/>
      <protection locked="0"/>
    </xf>
    <xf numFmtId="0" fontId="18" fillId="8" borderId="8" xfId="2" applyFont="1" applyFill="1" applyBorder="1" applyAlignment="1" applyProtection="1">
      <alignment horizontal="center" vertical="center"/>
      <protection locked="0"/>
    </xf>
    <xf numFmtId="0" fontId="19" fillId="8" borderId="33" xfId="2" applyFont="1" applyFill="1" applyBorder="1" applyAlignment="1" applyProtection="1">
      <alignment horizontal="left" vertical="center"/>
      <protection locked="0"/>
    </xf>
    <xf numFmtId="0" fontId="19" fillId="8" borderId="8" xfId="2" quotePrefix="1" applyFont="1" applyFill="1" applyBorder="1" applyAlignment="1" applyProtection="1">
      <alignment horizontal="center" vertical="center"/>
      <protection locked="0"/>
    </xf>
    <xf numFmtId="49" fontId="18" fillId="8" borderId="12" xfId="2" applyNumberFormat="1" applyFont="1" applyFill="1" applyBorder="1" applyAlignment="1" applyProtection="1">
      <alignment horizontal="center" vertical="center"/>
      <protection locked="0"/>
    </xf>
    <xf numFmtId="167" fontId="18" fillId="8" borderId="37" xfId="2" applyNumberFormat="1" applyFont="1" applyFill="1" applyBorder="1" applyAlignment="1" applyProtection="1">
      <alignment horizontal="left" vertical="center"/>
      <protection locked="0"/>
    </xf>
    <xf numFmtId="165" fontId="19" fillId="8" borderId="33" xfId="2" applyNumberFormat="1" applyFont="1" applyFill="1" applyBorder="1" applyAlignment="1" applyProtection="1">
      <alignment horizontal="center" vertical="center"/>
      <protection locked="0"/>
    </xf>
    <xf numFmtId="165" fontId="19" fillId="8" borderId="13" xfId="2" applyNumberFormat="1" applyFont="1" applyFill="1" applyBorder="1" applyAlignment="1" applyProtection="1">
      <alignment horizontal="center" vertical="center"/>
      <protection locked="0"/>
    </xf>
    <xf numFmtId="165" fontId="19" fillId="8" borderId="12" xfId="2" applyNumberFormat="1" applyFont="1" applyFill="1" applyBorder="1" applyAlignment="1" applyProtection="1">
      <alignment horizontal="center" vertical="center"/>
      <protection locked="0"/>
    </xf>
    <xf numFmtId="167" fontId="19" fillId="8" borderId="37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14" xfId="2" applyNumberFormat="1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Protection="1">
      <alignment vertical="center"/>
      <protection locked="0"/>
    </xf>
    <xf numFmtId="0" fontId="19" fillId="7" borderId="27" xfId="2" applyFont="1" applyFill="1" applyBorder="1" applyProtection="1">
      <alignment vertical="center"/>
      <protection locked="0"/>
    </xf>
    <xf numFmtId="0" fontId="18" fillId="8" borderId="57" xfId="2" applyFont="1" applyFill="1" applyBorder="1" applyAlignment="1" applyProtection="1">
      <alignment horizontal="center" vertical="center"/>
      <protection locked="0"/>
    </xf>
    <xf numFmtId="0" fontId="19" fillId="8" borderId="58" xfId="2" applyFont="1" applyFill="1" applyBorder="1" applyAlignment="1" applyProtection="1">
      <alignment horizontal="left" vertical="center"/>
      <protection locked="0"/>
    </xf>
    <xf numFmtId="0" fontId="18" fillId="8" borderId="57" xfId="2" quotePrefix="1" applyFont="1" applyFill="1" applyBorder="1" applyAlignment="1" applyProtection="1">
      <alignment horizontal="center" vertical="center"/>
      <protection locked="0"/>
    </xf>
    <xf numFmtId="49" fontId="18" fillId="8" borderId="59" xfId="2" applyNumberFormat="1" applyFont="1" applyFill="1" applyBorder="1" applyAlignment="1" applyProtection="1">
      <alignment horizontal="center" vertical="center"/>
      <protection locked="0"/>
    </xf>
    <xf numFmtId="165" fontId="18" fillId="8" borderId="10" xfId="2" applyNumberFormat="1" applyFont="1" applyFill="1" applyBorder="1" applyAlignment="1" applyProtection="1">
      <alignment horizontal="right" vertical="center"/>
      <protection locked="0"/>
    </xf>
    <xf numFmtId="167" fontId="18" fillId="8" borderId="60" xfId="2" applyNumberFormat="1" applyFont="1" applyFill="1" applyBorder="1" applyAlignment="1" applyProtection="1">
      <alignment horizontal="left" vertical="center"/>
      <protection locked="0"/>
    </xf>
    <xf numFmtId="165" fontId="20" fillId="8" borderId="61" xfId="2" applyNumberFormat="1" applyFont="1" applyFill="1" applyBorder="1" applyAlignment="1" applyProtection="1">
      <alignment horizontal="center" vertical="center"/>
      <protection locked="0"/>
    </xf>
    <xf numFmtId="165" fontId="20" fillId="8" borderId="62" xfId="2" applyNumberFormat="1" applyFont="1" applyFill="1" applyBorder="1" applyAlignment="1" applyProtection="1">
      <alignment horizontal="center" vertical="center"/>
      <protection locked="0"/>
    </xf>
    <xf numFmtId="165" fontId="20" fillId="8" borderId="59" xfId="2" applyNumberFormat="1" applyFont="1" applyFill="1" applyBorder="1" applyAlignment="1" applyProtection="1">
      <alignment horizontal="center" vertical="center"/>
      <protection locked="0"/>
    </xf>
    <xf numFmtId="165" fontId="19" fillId="8" borderId="63" xfId="2" applyNumberFormat="1" applyFont="1" applyFill="1" applyBorder="1" applyAlignment="1" applyProtection="1">
      <alignment horizontal="right" vertical="center"/>
      <protection locked="0"/>
    </xf>
    <xf numFmtId="167" fontId="19" fillId="8" borderId="60" xfId="2" applyNumberFormat="1" applyFont="1" applyFill="1" applyBorder="1" applyAlignment="1" applyProtection="1">
      <alignment horizontal="left" vertical="center"/>
      <protection locked="0"/>
    </xf>
    <xf numFmtId="165" fontId="18" fillId="8" borderId="64" xfId="2" applyNumberFormat="1" applyFont="1" applyFill="1" applyBorder="1" applyAlignment="1" applyProtection="1">
      <alignment horizontal="center" vertical="center"/>
      <protection locked="0"/>
    </xf>
    <xf numFmtId="0" fontId="18" fillId="8" borderId="15" xfId="2" applyFont="1" applyFill="1" applyBorder="1" applyAlignment="1" applyProtection="1">
      <alignment horizontal="center" vertical="center"/>
      <protection locked="0"/>
    </xf>
    <xf numFmtId="0" fontId="19" fillId="8" borderId="48" xfId="2" applyFont="1" applyFill="1" applyBorder="1" applyAlignment="1" applyProtection="1">
      <alignment horizontal="left" vertical="center"/>
      <protection locked="0"/>
    </xf>
    <xf numFmtId="0" fontId="19" fillId="8" borderId="15" xfId="2" quotePrefix="1" applyFont="1" applyFill="1" applyBorder="1" applyAlignment="1" applyProtection="1">
      <alignment horizontal="center" vertical="center"/>
      <protection locked="0"/>
    </xf>
    <xf numFmtId="49" fontId="18" fillId="8" borderId="49" xfId="2" applyNumberFormat="1" applyFont="1" applyFill="1" applyBorder="1" applyAlignment="1" applyProtection="1">
      <alignment horizontal="center" vertical="center"/>
      <protection locked="0"/>
    </xf>
    <xf numFmtId="165" fontId="18" fillId="8" borderId="50" xfId="2" applyNumberFormat="1" applyFont="1" applyFill="1" applyBorder="1" applyAlignment="1" applyProtection="1">
      <alignment horizontal="right" vertical="center"/>
      <protection locked="0"/>
    </xf>
    <xf numFmtId="167" fontId="18" fillId="8" borderId="51" xfId="2" applyNumberFormat="1" applyFont="1" applyFill="1" applyBorder="1" applyAlignment="1" applyProtection="1">
      <alignment horizontal="left" vertical="center"/>
      <protection locked="0"/>
    </xf>
    <xf numFmtId="165" fontId="19" fillId="8" borderId="48" xfId="2" applyNumberFormat="1" applyFont="1" applyFill="1" applyBorder="1" applyAlignment="1" applyProtection="1">
      <alignment horizontal="center" vertical="center"/>
      <protection locked="0"/>
    </xf>
    <xf numFmtId="165" fontId="19" fillId="8" borderId="52" xfId="2" applyNumberFormat="1" applyFont="1" applyFill="1" applyBorder="1" applyAlignment="1" applyProtection="1">
      <alignment horizontal="center" vertical="center"/>
      <protection locked="0"/>
    </xf>
    <xf numFmtId="165" fontId="19" fillId="8" borderId="49" xfId="2" applyNumberFormat="1" applyFont="1" applyFill="1" applyBorder="1" applyAlignment="1" applyProtection="1">
      <alignment horizontal="center" vertical="center"/>
      <protection locked="0"/>
    </xf>
    <xf numFmtId="167" fontId="19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53" xfId="2" applyNumberFormat="1" applyFont="1" applyFill="1" applyBorder="1" applyAlignment="1" applyProtection="1">
      <alignment horizontal="center" vertical="center"/>
      <protection locked="0"/>
    </xf>
    <xf numFmtId="0" fontId="18" fillId="8" borderId="7" xfId="2" applyFont="1" applyFill="1" applyBorder="1" applyAlignment="1" applyProtection="1">
      <alignment horizontal="center" vertical="center"/>
      <protection locked="0"/>
    </xf>
    <xf numFmtId="0" fontId="18" fillId="8" borderId="1" xfId="2" applyFont="1" applyFill="1" applyBorder="1" applyAlignment="1" applyProtection="1">
      <alignment horizontal="center" vertical="center"/>
      <protection locked="0"/>
    </xf>
    <xf numFmtId="0" fontId="19" fillId="7" borderId="55" xfId="2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Alignment="1" applyProtection="1">
      <alignment horizontal="center" vertical="center"/>
      <protection locked="0"/>
    </xf>
    <xf numFmtId="0" fontId="19" fillId="7" borderId="56" xfId="2" applyFont="1" applyFill="1" applyBorder="1" applyAlignment="1" applyProtection="1">
      <alignment horizontal="center" vertical="center"/>
      <protection locked="0"/>
    </xf>
    <xf numFmtId="0" fontId="19" fillId="7" borderId="0" xfId="2" applyFont="1" applyFill="1" applyAlignment="1" applyProtection="1">
      <alignment horizontal="center" vertical="center"/>
      <protection locked="0"/>
    </xf>
    <xf numFmtId="0" fontId="18" fillId="8" borderId="5" xfId="2" applyFont="1" applyFill="1" applyBorder="1" applyAlignment="1" applyProtection="1">
      <alignment horizontal="center" vertical="center"/>
      <protection locked="0"/>
    </xf>
    <xf numFmtId="0" fontId="18" fillId="8" borderId="21" xfId="2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32" xfId="2" applyFont="1" applyFill="1" applyBorder="1" applyAlignment="1" applyProtection="1">
      <alignment horizontal="center" vertical="center"/>
      <protection locked="0"/>
    </xf>
    <xf numFmtId="0" fontId="21" fillId="3" borderId="38" xfId="2" applyFont="1" applyFill="1" applyBorder="1" applyAlignment="1">
      <alignment horizontal="center" vertical="center" wrapText="1"/>
    </xf>
    <xf numFmtId="0" fontId="21" fillId="3" borderId="39" xfId="2" applyFont="1" applyFill="1" applyBorder="1" applyAlignment="1">
      <alignment horizontal="center" vertical="center" wrapText="1"/>
    </xf>
    <xf numFmtId="0" fontId="21" fillId="3" borderId="40" xfId="2" applyFont="1" applyFill="1" applyBorder="1" applyAlignment="1">
      <alignment horizontal="center" vertical="center" wrapText="1"/>
    </xf>
    <xf numFmtId="49" fontId="21" fillId="3" borderId="38" xfId="2" applyNumberFormat="1" applyFont="1" applyFill="1" applyBorder="1" applyAlignment="1">
      <alignment horizontal="center" vertical="center" wrapText="1"/>
    </xf>
    <xf numFmtId="49" fontId="21" fillId="3" borderId="39" xfId="2" applyNumberFormat="1" applyFont="1" applyFill="1" applyBorder="1" applyAlignment="1">
      <alignment horizontal="center" vertical="center" wrapText="1"/>
    </xf>
    <xf numFmtId="49" fontId="21" fillId="3" borderId="40" xfId="2" applyNumberFormat="1" applyFont="1" applyFill="1" applyBorder="1" applyAlignment="1">
      <alignment horizontal="center" vertical="center" wrapText="1"/>
    </xf>
    <xf numFmtId="49" fontId="21" fillId="3" borderId="29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32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30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9" xfId="2" applyFont="1" applyFill="1" applyBorder="1" applyAlignment="1" applyProtection="1">
      <alignment horizontal="center" vertical="center"/>
      <protection locked="0"/>
    </xf>
    <xf numFmtId="0" fontId="21" fillId="5" borderId="30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6" xfId="2" applyFont="1" applyFill="1" applyBorder="1" applyAlignment="1" applyProtection="1">
      <alignment horizontal="center" vertical="center"/>
      <protection locked="0"/>
    </xf>
    <xf numFmtId="0" fontId="21" fillId="5" borderId="27" xfId="2" applyFont="1" applyFill="1" applyBorder="1" applyAlignment="1" applyProtection="1">
      <alignment horizontal="center" vertical="center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8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31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6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8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21" fillId="3" borderId="28" xfId="10" applyFont="1" applyFill="1" applyBorder="1" applyAlignment="1" applyProtection="1">
      <alignment horizontal="center" vertical="center" wrapText="1"/>
      <protection locked="0"/>
    </xf>
    <xf numFmtId="0" fontId="21" fillId="3" borderId="31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8825</xdr:colOff>
      <xdr:row>39</xdr:row>
      <xdr:rowOff>187499</xdr:rowOff>
    </xdr:from>
    <xdr:ext cx="2984813" cy="224684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2B132D1-4645-41B8-8FDD-32C9F1AFE521}"/>
            </a:ext>
          </a:extLst>
        </xdr:cNvPr>
        <xdr:cNvSpPr/>
      </xdr:nvSpPr>
      <xdr:spPr>
        <a:xfrm>
          <a:off x="1370900" y="11093624"/>
          <a:ext cx="2984813" cy="2246844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13" Type="http://schemas.openxmlformats.org/officeDocument/2006/relationships/hyperlink" Target="https://www.tcl-web2.jp/TCLWEB/beatlap?DISPLAY_ID=TNBS0010D&amp;ROUTE=USA&amp;ORG=&amp;DST=USBOS" TargetMode="External"/><Relationship Id="rId18" Type="http://schemas.openxmlformats.org/officeDocument/2006/relationships/hyperlink" Target="https://www.tcl-web2.jp/TCLWEB/beatlap?DISPLAY_ID=TNBS0010D&amp;ROUTE=USA&amp;ORG=&amp;DST=USPIT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21" Type="http://schemas.openxmlformats.org/officeDocument/2006/relationships/hyperlink" Target="https://www.tcl-web2.jp/TCLWEB/beatlap?DISPLAY_ID=TNBS0010D&amp;ROUTE=USA&amp;ORG=&amp;DST=USRAG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hyperlink" Target="https://www.tcl-web2.jp/TCLWEB/beatlap?DISPLAY_ID=TNBS0010D&amp;ROUTE=USA&amp;ORG=&amp;DST=USNYC" TargetMode="External"/><Relationship Id="rId17" Type="http://schemas.openxmlformats.org/officeDocument/2006/relationships/hyperlink" Target="https://www.tcl-web2.jp/TCLWEB/beatlap?DISPLAY_ID=TNBS0010D&amp;ROUTE=USA&amp;ORG=&amp;DST=USCHS" TargetMode="External"/><Relationship Id="rId2" Type="http://schemas.openxmlformats.org/officeDocument/2006/relationships/hyperlink" Target="https://www.tcl-web2.jp/TCLWEB/beatlap?DISPLAY_ID=TNBS0010D&amp;ROUTE=USA&amp;ORG=&amp;DST=USBOS" TargetMode="External"/><Relationship Id="rId16" Type="http://schemas.openxmlformats.org/officeDocument/2006/relationships/hyperlink" Target="https://www.tcl-web2.jp/TCLWEB/beatlap?DISPLAY_ID=TNBS0010D&amp;ROUTE=USA&amp;ORG=&amp;DST=USCLT" TargetMode="External"/><Relationship Id="rId20" Type="http://schemas.openxmlformats.org/officeDocument/2006/relationships/hyperlink" Target="https://www.tcl-web2.jp/TCLWEB/beatlap?DISPLAY_ID=TNBS0010D&amp;ROUTE=USA&amp;ORG=&amp;DST=USORF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5" Type="http://schemas.openxmlformats.org/officeDocument/2006/relationships/hyperlink" Target="https://www.tcl-web2.jp/TCLWEB/beatlap?DISPLAY_ID=TNBS0010D&amp;ROUTE=USA&amp;ORG=&amp;DST=USBAL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tcl-web2.jp/TCLWEB/beatlap?DISPLAY_ID=TNBS0010D&amp;ROUTE=USA&amp;ORG=&amp;DST=USRAG" TargetMode="External"/><Relationship Id="rId19" Type="http://schemas.openxmlformats.org/officeDocument/2006/relationships/hyperlink" Target="https://www.tcl-web2.jp/TCLWEB/beatlap?DISPLAY_ID=TNBS0010D&amp;ROUTE=USA&amp;ORG=&amp;DST=USRIC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Relationship Id="rId14" Type="http://schemas.openxmlformats.org/officeDocument/2006/relationships/hyperlink" Target="https://www.tcl-web2.jp/TCLWEB/beatlap?DISPLAY_ID=TNBS0010D&amp;ROUTE=USA&amp;ORG=&amp;DST=USPHL" TargetMode="External"/><Relationship Id="rId22" Type="http://schemas.openxmlformats.org/officeDocument/2006/relationships/hyperlink" Target="https://www.tcl-web2.jp/TCLWEB/beatlap?DISPLAY_ID=TNBS0010D&amp;ROUTE=USA&amp;ORG=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Z1011"/>
  <sheetViews>
    <sheetView tabSelected="1" workbookViewId="0">
      <selection activeCell="K2" sqref="K2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4.5703125" customWidth="1"/>
    <col min="7" max="7" width="12.140625" customWidth="1"/>
    <col min="8" max="8" width="10.42578125" customWidth="1"/>
    <col min="9" max="9" width="18.42578125" customWidth="1"/>
    <col min="10" max="10" width="18.5703125" customWidth="1"/>
    <col min="11" max="11" width="20.28515625" customWidth="1"/>
    <col min="12" max="12" width="18" customWidth="1"/>
    <col min="13" max="13" width="14.85546875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19" width="12.140625" customWidth="1"/>
    <col min="20" max="26" width="10.28515625" customWidth="1"/>
  </cols>
  <sheetData>
    <row r="1" spans="1:26" ht="24.75" customHeight="1">
      <c r="A1" s="1"/>
      <c r="B1" s="2"/>
      <c r="C1" s="2"/>
      <c r="D1" s="103"/>
      <c r="E1" s="10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2"/>
      <c r="B2" s="104" t="s">
        <v>8</v>
      </c>
      <c r="C2" s="102"/>
      <c r="D2" s="102"/>
      <c r="E2" s="102"/>
      <c r="F2" s="102"/>
      <c r="G2" s="102"/>
      <c r="H2" s="102"/>
      <c r="I2" s="102"/>
      <c r="J2" s="102"/>
      <c r="K2" s="18">
        <v>45700</v>
      </c>
      <c r="N2" s="17"/>
      <c r="O2" s="17"/>
      <c r="P2" s="17"/>
      <c r="Q2" s="17"/>
      <c r="R2" s="16"/>
      <c r="S2" s="15"/>
      <c r="T2" s="12"/>
      <c r="U2" s="12"/>
      <c r="V2" s="12"/>
      <c r="W2" s="12"/>
      <c r="X2" s="12"/>
      <c r="Y2" s="12"/>
      <c r="Z2" s="12"/>
    </row>
    <row r="3" spans="1:26" ht="25.5" customHeight="1">
      <c r="A3" s="12"/>
      <c r="B3" s="102"/>
      <c r="C3" s="102"/>
      <c r="D3" s="102"/>
      <c r="E3" s="102"/>
      <c r="F3" s="102"/>
      <c r="G3" s="102"/>
      <c r="H3" s="102"/>
      <c r="I3" s="102"/>
      <c r="J3" s="102"/>
      <c r="K3" s="19" t="s">
        <v>55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1"/>
      <c r="B4" s="10" t="s">
        <v>7</v>
      </c>
      <c r="C4" s="10"/>
      <c r="D4" s="7"/>
      <c r="E4" s="7"/>
      <c r="F4" s="7"/>
      <c r="G4" s="7"/>
      <c r="H4" s="7"/>
      <c r="I4" s="7"/>
      <c r="J4" s="7"/>
      <c r="K4" s="1"/>
      <c r="L4" s="1"/>
      <c r="M4" s="101"/>
      <c r="N4" s="102"/>
      <c r="O4" s="102"/>
      <c r="P4" s="102"/>
      <c r="Q4" s="1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0" t="s">
        <v>6</v>
      </c>
      <c r="C5" s="10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0"/>
      <c r="C6" s="10"/>
      <c r="D6" s="7"/>
      <c r="E6" s="7"/>
      <c r="F6" s="7"/>
      <c r="G6" s="7"/>
      <c r="H6" s="9"/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thickBot="1">
      <c r="A7" s="1"/>
      <c r="B7" s="9"/>
      <c r="C7" s="9"/>
      <c r="D7" s="7"/>
      <c r="E7" s="7"/>
      <c r="F7" s="7"/>
      <c r="G7" s="7"/>
      <c r="H7" s="8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1"/>
      <c r="C8" s="25"/>
      <c r="D8" s="108" t="s">
        <v>11</v>
      </c>
      <c r="E8" s="111" t="s">
        <v>12</v>
      </c>
      <c r="F8" s="114" t="s">
        <v>13</v>
      </c>
      <c r="G8" s="117" t="s">
        <v>14</v>
      </c>
      <c r="H8" s="118"/>
      <c r="I8" s="121" t="s">
        <v>15</v>
      </c>
      <c r="J8" s="121"/>
      <c r="K8" s="122"/>
      <c r="L8" s="125" t="s">
        <v>14</v>
      </c>
      <c r="M8" s="126"/>
      <c r="N8" s="129" t="s">
        <v>16</v>
      </c>
      <c r="O8" s="130"/>
      <c r="P8" s="130"/>
      <c r="Q8" s="130"/>
      <c r="R8" s="13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2"/>
      <c r="C9" s="26"/>
      <c r="D9" s="109"/>
      <c r="E9" s="112"/>
      <c r="F9" s="115"/>
      <c r="G9" s="119"/>
      <c r="H9" s="120"/>
      <c r="I9" s="123"/>
      <c r="J9" s="123"/>
      <c r="K9" s="124"/>
      <c r="L9" s="127"/>
      <c r="M9" s="128"/>
      <c r="N9" s="132"/>
      <c r="O9" s="133"/>
      <c r="P9" s="133"/>
      <c r="Q9" s="133"/>
      <c r="R9" s="134"/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2"/>
      <c r="C10" s="26"/>
      <c r="D10" s="109"/>
      <c r="E10" s="112"/>
      <c r="F10" s="115"/>
      <c r="G10" s="135" t="s">
        <v>17</v>
      </c>
      <c r="H10" s="136"/>
      <c r="I10" s="141" t="s">
        <v>18</v>
      </c>
      <c r="J10" s="144" t="s">
        <v>19</v>
      </c>
      <c r="K10" s="141" t="s">
        <v>17</v>
      </c>
      <c r="L10" s="147" t="s">
        <v>20</v>
      </c>
      <c r="M10" s="148"/>
      <c r="N10" s="156" t="s">
        <v>21</v>
      </c>
      <c r="O10" s="153" t="s">
        <v>5</v>
      </c>
      <c r="P10" s="20" t="s">
        <v>4</v>
      </c>
      <c r="Q10" s="153" t="s">
        <v>22</v>
      </c>
      <c r="R10" s="153" t="s">
        <v>23</v>
      </c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2"/>
      <c r="C11" s="26"/>
      <c r="D11" s="109"/>
      <c r="E11" s="112"/>
      <c r="F11" s="115"/>
      <c r="G11" s="137"/>
      <c r="H11" s="138"/>
      <c r="I11" s="142"/>
      <c r="J11" s="145"/>
      <c r="K11" s="142"/>
      <c r="L11" s="149"/>
      <c r="M11" s="150"/>
      <c r="N11" s="157"/>
      <c r="O11" s="153"/>
      <c r="P11" s="20" t="s">
        <v>24</v>
      </c>
      <c r="Q11" s="153"/>
      <c r="R11" s="153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2"/>
      <c r="C12" s="26"/>
      <c r="D12" s="109"/>
      <c r="E12" s="112"/>
      <c r="F12" s="115"/>
      <c r="G12" s="137"/>
      <c r="H12" s="138"/>
      <c r="I12" s="143"/>
      <c r="J12" s="146"/>
      <c r="K12" s="143"/>
      <c r="L12" s="149"/>
      <c r="M12" s="150"/>
      <c r="N12" s="157"/>
      <c r="O12" s="155" t="s">
        <v>25</v>
      </c>
      <c r="P12" s="20" t="s">
        <v>26</v>
      </c>
      <c r="Q12" s="153"/>
      <c r="R12" s="153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2"/>
      <c r="C13" s="26"/>
      <c r="D13" s="109"/>
      <c r="E13" s="112"/>
      <c r="F13" s="115"/>
      <c r="G13" s="137"/>
      <c r="H13" s="138"/>
      <c r="I13" s="105" t="s">
        <v>17</v>
      </c>
      <c r="J13" s="159" t="s">
        <v>19</v>
      </c>
      <c r="K13" s="105" t="s">
        <v>17</v>
      </c>
      <c r="L13" s="149"/>
      <c r="M13" s="150"/>
      <c r="N13" s="157"/>
      <c r="O13" s="155"/>
      <c r="P13" s="20" t="s">
        <v>3</v>
      </c>
      <c r="Q13" s="153"/>
      <c r="R13" s="153"/>
      <c r="S13" s="1"/>
      <c r="T13" s="1"/>
      <c r="U13" s="1"/>
      <c r="V13" s="1"/>
      <c r="W13" s="1"/>
      <c r="X13" s="1"/>
      <c r="Y13" s="1"/>
      <c r="Z13" s="1"/>
    </row>
    <row r="14" spans="1:26" ht="21.75" customHeight="1">
      <c r="A14" s="1"/>
      <c r="B14" s="22"/>
      <c r="C14" s="26"/>
      <c r="D14" s="109"/>
      <c r="E14" s="112"/>
      <c r="F14" s="115"/>
      <c r="G14" s="137"/>
      <c r="H14" s="138"/>
      <c r="I14" s="106"/>
      <c r="J14" s="160"/>
      <c r="K14" s="106"/>
      <c r="L14" s="149"/>
      <c r="M14" s="150"/>
      <c r="N14" s="157"/>
      <c r="O14" s="153" t="s">
        <v>27</v>
      </c>
      <c r="P14" s="20" t="s">
        <v>2</v>
      </c>
      <c r="Q14" s="153"/>
      <c r="R14" s="153"/>
      <c r="S14" s="1"/>
      <c r="T14" s="1"/>
      <c r="U14" s="1"/>
      <c r="V14" s="1"/>
      <c r="W14" s="1"/>
      <c r="X14" s="1"/>
      <c r="Y14" s="1"/>
      <c r="Z14" s="1"/>
    </row>
    <row r="15" spans="1:26" ht="21.75" customHeight="1" thickBot="1">
      <c r="A15" s="1"/>
      <c r="B15" s="23" t="s">
        <v>1</v>
      </c>
      <c r="C15" s="27"/>
      <c r="D15" s="110"/>
      <c r="E15" s="113"/>
      <c r="F15" s="116"/>
      <c r="G15" s="139"/>
      <c r="H15" s="140"/>
      <c r="I15" s="107"/>
      <c r="J15" s="161"/>
      <c r="K15" s="107"/>
      <c r="L15" s="151"/>
      <c r="M15" s="152"/>
      <c r="N15" s="158"/>
      <c r="O15" s="154"/>
      <c r="P15" s="24"/>
      <c r="Q15" s="154"/>
      <c r="R15" s="154"/>
      <c r="S15" s="1"/>
      <c r="T15" s="1"/>
      <c r="U15" s="1"/>
      <c r="V15" s="1"/>
      <c r="W15" s="1"/>
      <c r="X15" s="1"/>
      <c r="Y15" s="1"/>
      <c r="Z15" s="1"/>
    </row>
    <row r="16" spans="1:26" ht="21.75" customHeight="1" thickTop="1">
      <c r="A16" s="1"/>
      <c r="B16" s="93">
        <v>6</v>
      </c>
      <c r="C16" s="28" t="s">
        <v>0</v>
      </c>
      <c r="D16" s="29" t="s">
        <v>28</v>
      </c>
      <c r="E16" s="30" t="s">
        <v>29</v>
      </c>
      <c r="F16" s="31" t="s">
        <v>9</v>
      </c>
      <c r="G16" s="32">
        <v>45690</v>
      </c>
      <c r="H16" s="33">
        <f>G16</f>
        <v>45690</v>
      </c>
      <c r="I16" s="34">
        <v>45684</v>
      </c>
      <c r="J16" s="35">
        <v>45685</v>
      </c>
      <c r="K16" s="36">
        <v>45686</v>
      </c>
      <c r="L16" s="37"/>
      <c r="M16" s="38"/>
      <c r="N16" s="39"/>
      <c r="O16" s="39"/>
      <c r="P16" s="39"/>
      <c r="Q16" s="39"/>
      <c r="R16" s="39"/>
      <c r="S16" s="1"/>
      <c r="T16" s="1"/>
      <c r="U16" s="1"/>
      <c r="V16" s="1"/>
      <c r="W16" s="1"/>
      <c r="X16" s="1"/>
      <c r="Y16" s="1"/>
      <c r="Z16" s="1"/>
    </row>
    <row r="17" spans="1:26" ht="21.75" customHeight="1" thickBot="1">
      <c r="A17" s="1"/>
      <c r="B17" s="99"/>
      <c r="C17" s="40" t="s">
        <v>10</v>
      </c>
      <c r="D17" s="41" t="s">
        <v>30</v>
      </c>
      <c r="E17" s="42" t="s">
        <v>31</v>
      </c>
      <c r="F17" s="43"/>
      <c r="G17" s="44"/>
      <c r="H17" s="45"/>
      <c r="I17" s="46"/>
      <c r="J17" s="47"/>
      <c r="K17" s="48"/>
      <c r="L17" s="44">
        <f>H16+8</f>
        <v>45698</v>
      </c>
      <c r="M17" s="49">
        <f>L17+1</f>
        <v>45699</v>
      </c>
      <c r="N17" s="50">
        <f>M17+29</f>
        <v>45728</v>
      </c>
      <c r="O17" s="50">
        <f>N17+5</f>
        <v>45733</v>
      </c>
      <c r="P17" s="50">
        <f>O17+1</f>
        <v>45734</v>
      </c>
      <c r="Q17" s="50">
        <f>P17+4</f>
        <v>45738</v>
      </c>
      <c r="R17" s="50">
        <f>Q17+2</f>
        <v>45740</v>
      </c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21"/>
      <c r="C18" s="25"/>
      <c r="D18" s="108" t="s">
        <v>11</v>
      </c>
      <c r="E18" s="111" t="s">
        <v>12</v>
      </c>
      <c r="F18" s="114" t="s">
        <v>13</v>
      </c>
      <c r="G18" s="117" t="s">
        <v>14</v>
      </c>
      <c r="H18" s="118"/>
      <c r="I18" s="121" t="s">
        <v>15</v>
      </c>
      <c r="J18" s="121"/>
      <c r="K18" s="122"/>
      <c r="L18" s="125" t="s">
        <v>14</v>
      </c>
      <c r="M18" s="126"/>
      <c r="N18" s="129" t="s">
        <v>16</v>
      </c>
      <c r="O18" s="130"/>
      <c r="P18" s="130"/>
      <c r="Q18" s="130"/>
      <c r="R18" s="13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2"/>
      <c r="C19" s="26"/>
      <c r="D19" s="109"/>
      <c r="E19" s="112"/>
      <c r="F19" s="115"/>
      <c r="G19" s="119"/>
      <c r="H19" s="120"/>
      <c r="I19" s="123"/>
      <c r="J19" s="123"/>
      <c r="K19" s="124"/>
      <c r="L19" s="127"/>
      <c r="M19" s="128"/>
      <c r="N19" s="132"/>
      <c r="O19" s="133"/>
      <c r="P19" s="133"/>
      <c r="Q19" s="133"/>
      <c r="R19" s="134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2"/>
      <c r="C20" s="26"/>
      <c r="D20" s="109"/>
      <c r="E20" s="112"/>
      <c r="F20" s="115"/>
      <c r="G20" s="135" t="s">
        <v>17</v>
      </c>
      <c r="H20" s="136"/>
      <c r="I20" s="141" t="s">
        <v>18</v>
      </c>
      <c r="J20" s="144" t="s">
        <v>19</v>
      </c>
      <c r="K20" s="141" t="s">
        <v>17</v>
      </c>
      <c r="L20" s="147" t="s">
        <v>20</v>
      </c>
      <c r="M20" s="148"/>
      <c r="N20" s="156" t="s">
        <v>21</v>
      </c>
      <c r="O20" s="153" t="s">
        <v>5</v>
      </c>
      <c r="P20" s="20" t="s">
        <v>4</v>
      </c>
      <c r="Q20" s="153" t="s">
        <v>22</v>
      </c>
      <c r="R20" s="153" t="s">
        <v>23</v>
      </c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2"/>
      <c r="C21" s="26"/>
      <c r="D21" s="109"/>
      <c r="E21" s="112"/>
      <c r="F21" s="115"/>
      <c r="G21" s="137"/>
      <c r="H21" s="138"/>
      <c r="I21" s="142"/>
      <c r="J21" s="145"/>
      <c r="K21" s="142"/>
      <c r="L21" s="149"/>
      <c r="M21" s="150"/>
      <c r="N21" s="157"/>
      <c r="O21" s="153"/>
      <c r="P21" s="20" t="s">
        <v>24</v>
      </c>
      <c r="Q21" s="153"/>
      <c r="R21" s="153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2"/>
      <c r="C22" s="26"/>
      <c r="D22" s="109"/>
      <c r="E22" s="112"/>
      <c r="F22" s="115"/>
      <c r="G22" s="137"/>
      <c r="H22" s="138"/>
      <c r="I22" s="143"/>
      <c r="J22" s="146"/>
      <c r="K22" s="143"/>
      <c r="L22" s="149"/>
      <c r="M22" s="150"/>
      <c r="N22" s="157"/>
      <c r="O22" s="155" t="s">
        <v>25</v>
      </c>
      <c r="P22" s="20" t="s">
        <v>26</v>
      </c>
      <c r="Q22" s="153"/>
      <c r="R22" s="153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2"/>
      <c r="C23" s="26"/>
      <c r="D23" s="109"/>
      <c r="E23" s="112"/>
      <c r="F23" s="115"/>
      <c r="G23" s="137"/>
      <c r="H23" s="138"/>
      <c r="I23" s="105" t="s">
        <v>17</v>
      </c>
      <c r="J23" s="159" t="s">
        <v>19</v>
      </c>
      <c r="K23" s="105" t="s">
        <v>17</v>
      </c>
      <c r="L23" s="149"/>
      <c r="M23" s="150"/>
      <c r="N23" s="157"/>
      <c r="O23" s="155"/>
      <c r="P23" s="20" t="s">
        <v>3</v>
      </c>
      <c r="Q23" s="153"/>
      <c r="R23" s="153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2"/>
      <c r="C24" s="26"/>
      <c r="D24" s="109"/>
      <c r="E24" s="112"/>
      <c r="F24" s="115"/>
      <c r="G24" s="137"/>
      <c r="H24" s="138"/>
      <c r="I24" s="106"/>
      <c r="J24" s="160"/>
      <c r="K24" s="106"/>
      <c r="L24" s="149"/>
      <c r="M24" s="150"/>
      <c r="N24" s="157"/>
      <c r="O24" s="153" t="s">
        <v>27</v>
      </c>
      <c r="P24" s="20" t="s">
        <v>2</v>
      </c>
      <c r="Q24" s="153"/>
      <c r="R24" s="153"/>
      <c r="S24" s="1"/>
      <c r="T24" s="1"/>
      <c r="U24" s="1"/>
      <c r="V24" s="1"/>
      <c r="W24" s="1"/>
      <c r="X24" s="1"/>
      <c r="Y24" s="1"/>
      <c r="Z24" s="1"/>
    </row>
    <row r="25" spans="1:26" ht="21.75" customHeight="1" thickBot="1">
      <c r="A25" s="1"/>
      <c r="B25" s="23" t="s">
        <v>1</v>
      </c>
      <c r="C25" s="27"/>
      <c r="D25" s="110"/>
      <c r="E25" s="113"/>
      <c r="F25" s="116"/>
      <c r="G25" s="139"/>
      <c r="H25" s="140"/>
      <c r="I25" s="107"/>
      <c r="J25" s="161"/>
      <c r="K25" s="107"/>
      <c r="L25" s="151"/>
      <c r="M25" s="152"/>
      <c r="N25" s="158"/>
      <c r="O25" s="154"/>
      <c r="P25" s="24"/>
      <c r="Q25" s="154"/>
      <c r="R25" s="154"/>
      <c r="S25" s="1"/>
      <c r="T25" s="1"/>
      <c r="U25" s="1"/>
      <c r="V25" s="1"/>
      <c r="W25" s="1"/>
      <c r="X25" s="1"/>
      <c r="Y25" s="1"/>
      <c r="Z25" s="1"/>
    </row>
    <row r="26" spans="1:26" ht="21.75" customHeight="1" thickTop="1">
      <c r="A26" s="1"/>
      <c r="B26" s="93">
        <v>7</v>
      </c>
      <c r="C26" s="28" t="s">
        <v>0</v>
      </c>
      <c r="D26" s="95" t="s">
        <v>32</v>
      </c>
      <c r="E26" s="96"/>
      <c r="F26" s="96"/>
      <c r="G26" s="96"/>
      <c r="H26" s="96"/>
      <c r="I26" s="51"/>
      <c r="J26" s="51"/>
      <c r="K26" s="51"/>
      <c r="L26" s="51"/>
      <c r="M26" s="51"/>
      <c r="N26" s="51"/>
      <c r="O26" s="51"/>
      <c r="P26" s="51"/>
      <c r="Q26" s="51"/>
      <c r="R26" s="52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99"/>
      <c r="C27" s="40" t="s">
        <v>10</v>
      </c>
      <c r="D27" s="97"/>
      <c r="E27" s="98"/>
      <c r="F27" s="98"/>
      <c r="G27" s="98"/>
      <c r="H27" s="98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93">
        <v>8</v>
      </c>
      <c r="C28" s="28" t="s">
        <v>0</v>
      </c>
      <c r="D28" s="29" t="s">
        <v>33</v>
      </c>
      <c r="E28" s="30" t="s">
        <v>34</v>
      </c>
      <c r="F28" s="31" t="s">
        <v>9</v>
      </c>
      <c r="G28" s="32">
        <v>45705</v>
      </c>
      <c r="H28" s="33">
        <v>45706</v>
      </c>
      <c r="I28" s="55" t="s">
        <v>35</v>
      </c>
      <c r="J28" s="56" t="s">
        <v>36</v>
      </c>
      <c r="K28" s="36">
        <v>45700</v>
      </c>
      <c r="L28" s="37"/>
      <c r="M28" s="38"/>
      <c r="N28" s="39"/>
      <c r="O28" s="39"/>
      <c r="P28" s="39"/>
      <c r="Q28" s="39"/>
      <c r="R28" s="39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99"/>
      <c r="C29" s="40" t="s">
        <v>10</v>
      </c>
      <c r="D29" s="41" t="s">
        <v>37</v>
      </c>
      <c r="E29" s="42" t="s">
        <v>38</v>
      </c>
      <c r="F29" s="43"/>
      <c r="G29" s="57"/>
      <c r="H29" s="45"/>
      <c r="I29" s="46"/>
      <c r="J29" s="47"/>
      <c r="K29" s="48"/>
      <c r="L29" s="44">
        <v>45713</v>
      </c>
      <c r="M29" s="49">
        <v>45714</v>
      </c>
      <c r="N29" s="50">
        <v>45739</v>
      </c>
      <c r="O29" s="50">
        <v>45744</v>
      </c>
      <c r="P29" s="50">
        <v>45745</v>
      </c>
      <c r="Q29" s="50">
        <v>45749</v>
      </c>
      <c r="R29" s="50">
        <v>45751</v>
      </c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93">
        <v>9</v>
      </c>
      <c r="C30" s="28" t="s">
        <v>0</v>
      </c>
      <c r="D30" s="29" t="s">
        <v>28</v>
      </c>
      <c r="E30" s="30" t="s">
        <v>39</v>
      </c>
      <c r="F30" s="31" t="s">
        <v>9</v>
      </c>
      <c r="G30" s="32">
        <v>45704</v>
      </c>
      <c r="H30" s="33">
        <v>45704</v>
      </c>
      <c r="I30" s="55" t="s">
        <v>40</v>
      </c>
      <c r="J30" s="35">
        <v>45706</v>
      </c>
      <c r="K30" s="36">
        <v>45707</v>
      </c>
      <c r="L30" s="37"/>
      <c r="M30" s="38"/>
      <c r="N30" s="39"/>
      <c r="O30" s="39"/>
      <c r="P30" s="39"/>
      <c r="Q30" s="39"/>
      <c r="R30" s="39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99"/>
      <c r="C31" s="40" t="s">
        <v>10</v>
      </c>
      <c r="D31" s="41" t="s">
        <v>41</v>
      </c>
      <c r="E31" s="42" t="s">
        <v>42</v>
      </c>
      <c r="F31" s="43"/>
      <c r="G31" s="44"/>
      <c r="H31" s="45"/>
      <c r="I31" s="46"/>
      <c r="J31" s="47"/>
      <c r="K31" s="48"/>
      <c r="L31" s="44">
        <v>45720</v>
      </c>
      <c r="M31" s="49">
        <v>45721</v>
      </c>
      <c r="N31" s="50">
        <v>45746</v>
      </c>
      <c r="O31" s="50">
        <v>45751</v>
      </c>
      <c r="P31" s="50">
        <v>45752</v>
      </c>
      <c r="Q31" s="50">
        <v>45756</v>
      </c>
      <c r="R31" s="50">
        <v>45758</v>
      </c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93">
        <v>10</v>
      </c>
      <c r="C32" s="28" t="s">
        <v>0</v>
      </c>
      <c r="D32" s="29" t="s">
        <v>28</v>
      </c>
      <c r="E32" s="30" t="s">
        <v>43</v>
      </c>
      <c r="F32" s="31" t="s">
        <v>9</v>
      </c>
      <c r="G32" s="32">
        <v>45718</v>
      </c>
      <c r="H32" s="33">
        <f>G32</f>
        <v>45718</v>
      </c>
      <c r="I32" s="55" t="s">
        <v>44</v>
      </c>
      <c r="J32" s="35">
        <v>45713</v>
      </c>
      <c r="K32" s="36">
        <v>45714</v>
      </c>
      <c r="L32" s="37"/>
      <c r="M32" s="38"/>
      <c r="N32" s="39"/>
      <c r="O32" s="39"/>
      <c r="P32" s="39"/>
      <c r="Q32" s="39"/>
      <c r="R32" s="39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94"/>
      <c r="C33" s="58" t="s">
        <v>10</v>
      </c>
      <c r="D33" s="59" t="s">
        <v>45</v>
      </c>
      <c r="E33" s="60" t="s">
        <v>46</v>
      </c>
      <c r="F33" s="61"/>
      <c r="G33" s="57"/>
      <c r="H33" s="62"/>
      <c r="I33" s="63"/>
      <c r="J33" s="64"/>
      <c r="K33" s="65"/>
      <c r="L33" s="57">
        <f>H32+9</f>
        <v>45727</v>
      </c>
      <c r="M33" s="66">
        <f>L33+1</f>
        <v>45728</v>
      </c>
      <c r="N33" s="67">
        <f>M33+25</f>
        <v>45753</v>
      </c>
      <c r="O33" s="67">
        <f>N33+5</f>
        <v>45758</v>
      </c>
      <c r="P33" s="67">
        <f>O33+1</f>
        <v>45759</v>
      </c>
      <c r="Q33" s="67">
        <f>P33+4</f>
        <v>45763</v>
      </c>
      <c r="R33" s="67">
        <f>Q33+2</f>
        <v>45765</v>
      </c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93">
        <v>11</v>
      </c>
      <c r="C34" s="28" t="s">
        <v>0</v>
      </c>
      <c r="D34" s="95" t="s">
        <v>32</v>
      </c>
      <c r="E34" s="96"/>
      <c r="F34" s="96"/>
      <c r="G34" s="96"/>
      <c r="H34" s="96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94"/>
      <c r="C35" s="58" t="s">
        <v>10</v>
      </c>
      <c r="D35" s="97"/>
      <c r="E35" s="98"/>
      <c r="F35" s="98"/>
      <c r="G35" s="98"/>
      <c r="H35" s="98"/>
      <c r="I35" s="68"/>
      <c r="J35" s="68"/>
      <c r="K35" s="68"/>
      <c r="L35" s="68"/>
      <c r="M35" s="68"/>
      <c r="N35" s="68"/>
      <c r="O35" s="68"/>
      <c r="P35" s="68"/>
      <c r="Q35" s="68"/>
      <c r="R35" s="69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93">
        <v>12</v>
      </c>
      <c r="C36" s="28" t="s">
        <v>0</v>
      </c>
      <c r="D36" s="29" t="s">
        <v>28</v>
      </c>
      <c r="E36" s="30" t="s">
        <v>47</v>
      </c>
      <c r="F36" s="31" t="s">
        <v>9</v>
      </c>
      <c r="G36" s="32">
        <v>45732</v>
      </c>
      <c r="H36" s="33">
        <f>G36</f>
        <v>45732</v>
      </c>
      <c r="I36" s="34">
        <v>45726</v>
      </c>
      <c r="J36" s="35">
        <v>45727</v>
      </c>
      <c r="K36" s="36">
        <v>45728</v>
      </c>
      <c r="L36" s="37"/>
      <c r="M36" s="38"/>
      <c r="N36" s="39"/>
      <c r="O36" s="39"/>
      <c r="P36" s="39"/>
      <c r="Q36" s="39"/>
      <c r="R36" s="39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94"/>
      <c r="C37" s="58" t="s">
        <v>10</v>
      </c>
      <c r="D37" s="59" t="s">
        <v>48</v>
      </c>
      <c r="E37" s="60" t="s">
        <v>49</v>
      </c>
      <c r="F37" s="61"/>
      <c r="G37" s="57"/>
      <c r="H37" s="62"/>
      <c r="I37" s="63"/>
      <c r="J37" s="64"/>
      <c r="K37" s="65"/>
      <c r="L37" s="57">
        <f>H36+9</f>
        <v>45741</v>
      </c>
      <c r="M37" s="66">
        <f>L37+1</f>
        <v>45742</v>
      </c>
      <c r="N37" s="67">
        <f>M37+25</f>
        <v>45767</v>
      </c>
      <c r="O37" s="67">
        <f>N37+5</f>
        <v>45772</v>
      </c>
      <c r="P37" s="67">
        <f>O37+1</f>
        <v>45773</v>
      </c>
      <c r="Q37" s="67">
        <f>P37+4</f>
        <v>45777</v>
      </c>
      <c r="R37" s="67">
        <f>Q37+2</f>
        <v>45779</v>
      </c>
      <c r="S37" s="6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99">
        <v>13</v>
      </c>
      <c r="C38" s="70" t="s">
        <v>0</v>
      </c>
      <c r="D38" s="71" t="s">
        <v>28</v>
      </c>
      <c r="E38" s="72" t="s">
        <v>50</v>
      </c>
      <c r="F38" s="73" t="s">
        <v>9</v>
      </c>
      <c r="G38" s="74">
        <v>45739</v>
      </c>
      <c r="H38" s="75">
        <f>G38</f>
        <v>45739</v>
      </c>
      <c r="I38" s="76" t="s">
        <v>51</v>
      </c>
      <c r="J38" s="77" t="s">
        <v>52</v>
      </c>
      <c r="K38" s="78" t="s">
        <v>53</v>
      </c>
      <c r="L38" s="79"/>
      <c r="M38" s="80"/>
      <c r="N38" s="81"/>
      <c r="O38" s="81"/>
      <c r="P38" s="81"/>
      <c r="Q38" s="81"/>
      <c r="R38" s="81"/>
      <c r="S38" s="6"/>
      <c r="T38" s="1"/>
      <c r="U38" s="1"/>
      <c r="V38" s="1"/>
      <c r="W38" s="1"/>
      <c r="X38" s="1"/>
      <c r="Y38" s="1"/>
      <c r="Z38" s="1"/>
    </row>
    <row r="39" spans="1:26" ht="21.75" customHeight="1" thickBot="1">
      <c r="A39" s="1"/>
      <c r="B39" s="100"/>
      <c r="C39" s="82" t="s">
        <v>10</v>
      </c>
      <c r="D39" s="83" t="s">
        <v>54</v>
      </c>
      <c r="E39" s="84" t="s">
        <v>38</v>
      </c>
      <c r="F39" s="85"/>
      <c r="G39" s="86"/>
      <c r="H39" s="87"/>
      <c r="I39" s="88"/>
      <c r="J39" s="89"/>
      <c r="K39" s="90"/>
      <c r="L39" s="86">
        <f>H38+9</f>
        <v>45748</v>
      </c>
      <c r="M39" s="91">
        <f>L39+1</f>
        <v>45749</v>
      </c>
      <c r="N39" s="92">
        <f>M39+25</f>
        <v>45774</v>
      </c>
      <c r="O39" s="92">
        <f>N39+5</f>
        <v>45779</v>
      </c>
      <c r="P39" s="92">
        <f>O39+1</f>
        <v>45780</v>
      </c>
      <c r="Q39" s="92">
        <f>P39+4</f>
        <v>45784</v>
      </c>
      <c r="R39" s="92">
        <f>Q39+2</f>
        <v>45786</v>
      </c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4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5"/>
      <c r="H41" s="4"/>
      <c r="I41" s="5"/>
      <c r="J41" s="4"/>
      <c r="K41" s="4"/>
      <c r="L41" s="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5"/>
      <c r="H42" s="4"/>
      <c r="I42" s="5"/>
      <c r="J42" s="4"/>
      <c r="K42" s="4"/>
      <c r="L42" s="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2"/>
      <c r="C1010" s="2"/>
      <c r="D1010" s="2"/>
      <c r="E1010" s="3"/>
      <c r="F1010" s="3"/>
      <c r="G1010" s="2"/>
      <c r="H1010" s="1"/>
      <c r="I1010" s="2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2"/>
      <c r="C1011" s="2"/>
      <c r="D1011" s="2"/>
      <c r="E1011" s="3"/>
      <c r="F1011" s="3"/>
      <c r="G1011" s="2"/>
      <c r="H1011" s="1"/>
      <c r="I1011" s="2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55">
    <mergeCell ref="K10:K12"/>
    <mergeCell ref="L10:M15"/>
    <mergeCell ref="B30:B31"/>
    <mergeCell ref="B26:B27"/>
    <mergeCell ref="O24:O25"/>
    <mergeCell ref="D26:H27"/>
    <mergeCell ref="J13:J15"/>
    <mergeCell ref="K13:K15"/>
    <mergeCell ref="O14:O15"/>
    <mergeCell ref="N10:N15"/>
    <mergeCell ref="D8:D15"/>
    <mergeCell ref="E8:E15"/>
    <mergeCell ref="F8:F15"/>
    <mergeCell ref="G8:H9"/>
    <mergeCell ref="I8:K9"/>
    <mergeCell ref="L8:M9"/>
    <mergeCell ref="N8:R9"/>
    <mergeCell ref="G10:H15"/>
    <mergeCell ref="Q10:Q15"/>
    <mergeCell ref="R10:R15"/>
    <mergeCell ref="O12:O13"/>
    <mergeCell ref="O10:O11"/>
    <mergeCell ref="B28:B29"/>
    <mergeCell ref="B16:B17"/>
    <mergeCell ref="N20:N25"/>
    <mergeCell ref="O20:O21"/>
    <mergeCell ref="Q20:Q25"/>
    <mergeCell ref="R20:R25"/>
    <mergeCell ref="O22:O23"/>
    <mergeCell ref="I23:I25"/>
    <mergeCell ref="J23:J25"/>
    <mergeCell ref="K23:K25"/>
    <mergeCell ref="I10:I12"/>
    <mergeCell ref="J10:J12"/>
    <mergeCell ref="M4:P4"/>
    <mergeCell ref="D1:E1"/>
    <mergeCell ref="B2:J3"/>
    <mergeCell ref="I13:I15"/>
    <mergeCell ref="D18:D25"/>
    <mergeCell ref="E18:E25"/>
    <mergeCell ref="F18:F25"/>
    <mergeCell ref="G18:H19"/>
    <mergeCell ref="I18:K19"/>
    <mergeCell ref="L18:M19"/>
    <mergeCell ref="N18:R19"/>
    <mergeCell ref="G20:H25"/>
    <mergeCell ref="I20:I22"/>
    <mergeCell ref="J20:J22"/>
    <mergeCell ref="K20:K22"/>
    <mergeCell ref="L20:M25"/>
    <mergeCell ref="B32:B33"/>
    <mergeCell ref="B34:B35"/>
    <mergeCell ref="D34:H35"/>
    <mergeCell ref="B36:B37"/>
    <mergeCell ref="B38:B39"/>
  </mergeCells>
  <hyperlinks>
    <hyperlink ref="N10:N15" r:id="rId1" display="NEW YORK" xr:uid="{DA0DB88D-E620-4084-AE8B-6F2BB7F7B950}"/>
    <hyperlink ref="O10:O11" r:id="rId2" display="BOSTON" xr:uid="{A7130D3F-0C44-4B23-BEA4-5C2A225B7F23}"/>
    <hyperlink ref="O12:O13" r:id="rId3" display="https://www.tcl-web2.jp/TCLWEB/beatlap?DISPLAY_ID=TNBS0010D&amp;ROUTE=USA&amp;ORG=&amp;DST=USPHL" xr:uid="{8BFC1BD2-2D93-4E94-82D7-DB8886CFC642}"/>
    <hyperlink ref="O14:O15" r:id="rId4" display="BALTIMORE" xr:uid="{2AAEB874-59E2-420D-84BE-07EDF3BC05BE}"/>
    <hyperlink ref="P10" r:id="rId5" xr:uid="{2D6EF74A-7CE2-4A85-B169-AC1E4C2E2D6E}"/>
    <hyperlink ref="P11" r:id="rId6" xr:uid="{444BC438-7986-4EF8-A393-B2F459DDDF22}"/>
    <hyperlink ref="P12" r:id="rId7" xr:uid="{ECACDEE6-D257-48FA-830F-7F4AFE0951B3}"/>
    <hyperlink ref="P13" r:id="rId8" xr:uid="{66D6C75F-457E-4AFD-B643-5480F1AD25DA}"/>
    <hyperlink ref="P14" r:id="rId9" xr:uid="{4C015494-EC54-47A9-AABC-E34EF2DE36DE}"/>
    <hyperlink ref="Q10:Q15" r:id="rId10" display="RALEIGH" xr:uid="{651BD27D-5AC5-42EE-B300-08BADF18C429}"/>
    <hyperlink ref="R10:R15" r:id="rId11" display="SAVANNAH" xr:uid="{052A624B-6F4B-4DDC-B816-E9B9C34EBB47}"/>
    <hyperlink ref="N20:N25" r:id="rId12" display="NEW YORK" xr:uid="{A934A9CA-D0A6-46A7-B406-74A84FAF0ADD}"/>
    <hyperlink ref="O20:O21" r:id="rId13" display="BOSTON" xr:uid="{509FFBA3-AECF-43DF-A3FB-0F2AB9A0BC9D}"/>
    <hyperlink ref="O22:O23" r:id="rId14" display="https://www.tcl-web2.jp/TCLWEB/beatlap?DISPLAY_ID=TNBS0010D&amp;ROUTE=USA&amp;ORG=&amp;DST=USPHL" xr:uid="{5350B3FB-64EB-4DAE-BCE4-D0FCC35CAEB2}"/>
    <hyperlink ref="O24:O25" r:id="rId15" display="BALTIMORE" xr:uid="{249B2D27-98EB-4BDE-A2C6-C828A09B0596}"/>
    <hyperlink ref="P20" r:id="rId16" xr:uid="{3BC8C081-68FD-4227-AB12-7988643202F5}"/>
    <hyperlink ref="P21" r:id="rId17" xr:uid="{ABE8B18D-9354-4658-97D5-847A76B8F04A}"/>
    <hyperlink ref="P22" r:id="rId18" xr:uid="{722E03C4-08D1-4788-B144-D66741728EEF}"/>
    <hyperlink ref="P23" r:id="rId19" xr:uid="{14EFC3EC-2D23-49DB-B328-4D777D137B35}"/>
    <hyperlink ref="P24" r:id="rId20" xr:uid="{2F8E64F2-95A8-4F8F-8DD9-9F9AA51747F6}"/>
    <hyperlink ref="Q20:Q25" r:id="rId21" display="RALEIGH" xr:uid="{B26A09A0-9964-4A88-82AD-278340C2D28B}"/>
    <hyperlink ref="R20:R25" r:id="rId22" display="SAVANNAH" xr:uid="{30C3B7BC-ADF0-40DE-84D3-C98532BCC9C7}"/>
  </hyperlinks>
  <printOptions horizontalCentered="1" verticalCentered="1"/>
  <pageMargins left="0" right="0" top="0" bottom="0" header="0" footer="0"/>
  <pageSetup paperSize="9" orientation="landscape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2025-02-12T22:13:26Z</dcterms:modified>
</cp:coreProperties>
</file>