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aggie_Yu\Desktop\"/>
    </mc:Choice>
  </mc:AlternateContent>
  <xr:revisionPtr revIDLastSave="0" documentId="13_ncr:1_{5689EF52-8F32-470A-BA1C-880CFDE238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MZ,YOK,TYO-LAX" sheetId="3" r:id="rId1"/>
  </sheets>
  <calcPr calcId="191029" iterateDelta="1E-4"/>
  <extLst>
    <ext uri="GoogleSheetsCustomDataVersion2">
      <go:sheetsCustomData xmlns:go="http://customooxmlschemas.google.com/" r:id="rId8" roundtripDataChecksum="wuOmmAA4+sJz4FI6CxqsJvzbHF0daVvKOAosKHTBzCw="/>
    </ext>
  </extLst>
</workbook>
</file>

<file path=xl/calcChain.xml><?xml version="1.0" encoding="utf-8"?>
<calcChain xmlns="http://schemas.openxmlformats.org/spreadsheetml/2006/main">
  <c r="L17" i="3" l="1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H17" i="3"/>
  <c r="L16" i="3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K16" i="3"/>
  <c r="J16" i="3"/>
  <c r="H16" i="3"/>
  <c r="L15" i="3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H15" i="3"/>
  <c r="L14" i="3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K14" i="3"/>
  <c r="J14" i="3"/>
  <c r="I14" i="3"/>
  <c r="H14" i="3"/>
  <c r="L13" i="3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K13" i="3"/>
  <c r="J13" i="3"/>
  <c r="I13" i="3"/>
  <c r="H13" i="3"/>
  <c r="L12" i="3"/>
  <c r="M12" i="3" s="1"/>
  <c r="N12" i="3" s="1"/>
  <c r="O12" i="3" s="1"/>
  <c r="P12" i="3" s="1"/>
  <c r="Q12" i="3" s="1"/>
  <c r="R12" i="3" s="1"/>
  <c r="S12" i="3" s="1"/>
  <c r="T12" i="3" s="1"/>
  <c r="U12" i="3" s="1"/>
  <c r="V12" i="3" s="1"/>
  <c r="W12" i="3" s="1"/>
  <c r="X12" i="3" s="1"/>
  <c r="Y12" i="3" s="1"/>
  <c r="K12" i="3"/>
  <c r="J12" i="3"/>
  <c r="H12" i="3"/>
  <c r="L11" i="3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H11" i="3"/>
</calcChain>
</file>

<file path=xl/sharedStrings.xml><?xml version="1.0" encoding="utf-8"?>
<sst xmlns="http://schemas.openxmlformats.org/spreadsheetml/2006/main" count="68" uniqueCount="61">
  <si>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</si>
  <si>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</si>
  <si>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</si>
  <si>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</si>
  <si>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</si>
  <si>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</si>
  <si>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</si>
  <si>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</si>
  <si>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</si>
  <si>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</si>
  <si>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</si>
  <si>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</si>
  <si>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</si>
  <si>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</si>
  <si>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</si>
  <si>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</si>
  <si>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</si>
  <si>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</si>
  <si>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</si>
  <si>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</si>
  <si>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</si>
  <si>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</si>
  <si>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</si>
  <si>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</si>
  <si>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</si>
  <si>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</si>
  <si>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</si>
  <si>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</si>
  <si>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</si>
  <si>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LCL to Los Angeles (from Shimizu/Yokoham/Tokyo)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</si>
  <si>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</si>
  <si>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 xml:space="preserve">TOKYO
</t>
  </si>
  <si>
    <t xml:space="preserve">SHIMIZU
</t>
  </si>
  <si>
    <t xml:space="preserve">YOKOHAMA
</t>
  </si>
  <si>
    <t>**ONE/OOCL</t>
    <phoneticPr fontId="5"/>
  </si>
  <si>
    <t>ONE HENRY HUDSON</t>
    <phoneticPr fontId="5"/>
  </si>
  <si>
    <t>093E</t>
    <phoneticPr fontId="5"/>
  </si>
  <si>
    <t>NO SERVICE</t>
    <phoneticPr fontId="5"/>
  </si>
  <si>
    <t>ONE HANOI</t>
    <phoneticPr fontId="5"/>
  </si>
  <si>
    <t>051E</t>
    <phoneticPr fontId="5"/>
  </si>
  <si>
    <t>*01/08</t>
    <phoneticPr fontId="5"/>
  </si>
  <si>
    <t>*01/09</t>
    <phoneticPr fontId="5"/>
  </si>
  <si>
    <t>ONE ORPHEUS</t>
    <phoneticPr fontId="5"/>
  </si>
  <si>
    <t>073E</t>
    <phoneticPr fontId="5"/>
  </si>
  <si>
    <t>*01/10</t>
    <phoneticPr fontId="5"/>
  </si>
  <si>
    <t>ONE HAMBURG</t>
    <phoneticPr fontId="5"/>
  </si>
  <si>
    <t>081E</t>
    <phoneticPr fontId="5"/>
  </si>
  <si>
    <t>**ONE</t>
    <phoneticPr fontId="5"/>
  </si>
  <si>
    <t>A VESSEL</t>
    <phoneticPr fontId="5"/>
  </si>
  <si>
    <t>A1</t>
    <phoneticPr fontId="5"/>
  </si>
  <si>
    <t>*01/31</t>
    <phoneticPr fontId="5"/>
  </si>
  <si>
    <t>*02/05</t>
    <phoneticPr fontId="5"/>
  </si>
  <si>
    <t>*02/06</t>
    <phoneticPr fontId="5"/>
  </si>
  <si>
    <t>NYK ORION</t>
    <phoneticPr fontId="5"/>
  </si>
  <si>
    <t>078E</t>
    <phoneticPr fontId="5"/>
  </si>
  <si>
    <t>*02/07</t>
    <phoneticPr fontId="5"/>
  </si>
  <si>
    <t>ONE HONOLULU</t>
    <phoneticPr fontId="5"/>
  </si>
  <si>
    <t>024E</t>
    <phoneticPr fontId="5"/>
  </si>
  <si>
    <t>*02/14</t>
    <phoneticPr fontId="5"/>
  </si>
  <si>
    <t>*02/19</t>
    <phoneticPr fontId="5"/>
  </si>
  <si>
    <t>*02/20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</si>
</sst>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"/>
    <numFmt numFmtId="165" formatCode="mm/dd"/>
    <numFmt numFmtId="166" formatCode="m/d"/>
    <numFmt numFmtId="167" formatCode="\-\ mm/dd"/>
  </numFmts>
  <fonts count="25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b/>
      <sz val="11"/>
      <color theme="1"/>
      <name val="Arial"/>
      <family val="2"/>
    </font>
    <font>
      <sz val="11"/>
      <name val="MS PGothic"/>
      <family val="2"/>
    </font>
    <font>
      <sz val="10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3" fillId="0" borderId="19">
      <alignment vertical="center"/>
    </xf>
  </cellStyleXfs>
  <cellXfs count="11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3" xfId="0" applyNumberFormat="1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9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22" fillId="6" borderId="20" xfId="1" quotePrefix="1" applyFont="1" applyFill="1" applyBorder="1" applyAlignment="1" applyProtection="1">
      <alignment horizontal="center" vertical="center"/>
      <protection locked="0"/>
    </xf>
    <xf numFmtId="0" fontId="22" fillId="6" borderId="25" xfId="0" applyFont="1" applyFill="1" applyBorder="1" applyAlignment="1">
      <alignment horizontal="center" vertical="center" shrinkToFit="1"/>
    </xf>
    <xf numFmtId="165" fontId="22" fillId="6" borderId="22" xfId="0" applyNumberFormat="1" applyFont="1" applyFill="1" applyBorder="1" applyAlignment="1" applyProtection="1">
      <alignment horizontal="right" vertical="center"/>
      <protection locked="0"/>
    </xf>
    <xf numFmtId="167" fontId="22" fillId="6" borderId="23" xfId="0" applyNumberFormat="1" applyFont="1" applyFill="1" applyBorder="1" applyAlignment="1" applyProtection="1">
      <alignment horizontal="left" vertical="center"/>
      <protection locked="0"/>
    </xf>
    <xf numFmtId="165" fontId="22" fillId="6" borderId="20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4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6" xfId="1" applyNumberFormat="1" applyFont="1" applyFill="1" applyBorder="1" applyAlignment="1" applyProtection="1">
      <alignment horizontal="center" vertical="center"/>
      <protection locked="0"/>
    </xf>
    <xf numFmtId="165" fontId="22" fillId="6" borderId="21" xfId="1" applyNumberFormat="1" applyFont="1" applyFill="1" applyBorder="1" applyAlignment="1" applyProtection="1">
      <alignment horizontal="center" vertical="center"/>
      <protection locked="0"/>
    </xf>
    <xf numFmtId="165" fontId="22" fillId="6" borderId="23" xfId="1" applyNumberFormat="1" applyFont="1" applyFill="1" applyBorder="1" applyAlignment="1" applyProtection="1">
      <alignment horizontal="center" vertical="center"/>
      <protection locked="0"/>
    </xf>
    <xf numFmtId="0" fontId="22" fillId="6" borderId="20" xfId="1" applyFont="1" applyFill="1" applyBorder="1" applyAlignment="1" applyProtection="1">
      <alignment horizontal="left" vertical="center"/>
      <protection locked="0"/>
    </xf>
    <xf numFmtId="165" fontId="24" fillId="6" borderId="20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24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28" xfId="0" applyFont="1" applyFill="1" applyBorder="1" applyAlignment="1">
      <alignment horizontal="center" vertical="center" shrinkToFit="1"/>
    </xf>
    <xf numFmtId="165" fontId="22" fillId="6" borderId="27" xfId="1" applyNumberFormat="1" applyFont="1" applyFill="1" applyBorder="1" applyAlignment="1" applyProtection="1">
      <alignment horizontal="center" vertical="center"/>
      <protection locked="0"/>
    </xf>
    <xf numFmtId="0" fontId="22" fillId="6" borderId="31" xfId="1" applyFont="1" applyFill="1" applyBorder="1" applyAlignment="1" applyProtection="1">
      <alignment horizontal="left" vertical="center"/>
      <protection locked="0"/>
    </xf>
    <xf numFmtId="0" fontId="22" fillId="6" borderId="31" xfId="1" quotePrefix="1" applyFont="1" applyFill="1" applyBorder="1" applyAlignment="1" applyProtection="1">
      <alignment horizontal="center" vertical="center"/>
      <protection locked="0"/>
    </xf>
    <xf numFmtId="0" fontId="22" fillId="6" borderId="32" xfId="0" applyFont="1" applyFill="1" applyBorder="1" applyAlignment="1">
      <alignment horizontal="center" vertical="center" shrinkToFit="1"/>
    </xf>
    <xf numFmtId="165" fontId="22" fillId="6" borderId="33" xfId="0" applyNumberFormat="1" applyFont="1" applyFill="1" applyBorder="1" applyAlignment="1" applyProtection="1">
      <alignment horizontal="right" vertical="center"/>
      <protection locked="0"/>
    </xf>
    <xf numFmtId="167" fontId="22" fillId="6" borderId="34" xfId="0" applyNumberFormat="1" applyFont="1" applyFill="1" applyBorder="1" applyAlignment="1" applyProtection="1">
      <alignment horizontal="left" vertical="center"/>
      <protection locked="0"/>
    </xf>
    <xf numFmtId="165" fontId="22" fillId="6" borderId="36" xfId="1" applyNumberFormat="1" applyFont="1" applyFill="1" applyBorder="1" applyAlignment="1" applyProtection="1">
      <alignment horizontal="center" vertical="center"/>
      <protection locked="0"/>
    </xf>
    <xf numFmtId="165" fontId="22" fillId="6" borderId="33" xfId="1" applyNumberFormat="1" applyFont="1" applyFill="1" applyBorder="1" applyAlignment="1" applyProtection="1">
      <alignment horizontal="center" vertical="center"/>
      <protection locked="0"/>
    </xf>
    <xf numFmtId="165" fontId="22" fillId="6" borderId="37" xfId="1" applyNumberFormat="1" applyFont="1" applyFill="1" applyBorder="1" applyAlignment="1" applyProtection="1">
      <alignment horizontal="center" vertical="center"/>
      <protection locked="0"/>
    </xf>
    <xf numFmtId="165" fontId="22" fillId="6" borderId="34" xfId="1" applyNumberFormat="1" applyFont="1" applyFill="1" applyBorder="1" applyAlignment="1" applyProtection="1">
      <alignment horizontal="center" vertical="center"/>
      <protection locked="0"/>
    </xf>
    <xf numFmtId="0" fontId="22" fillId="6" borderId="38" xfId="0" applyFont="1" applyFill="1" applyBorder="1" applyAlignment="1">
      <alignment horizontal="center" vertical="center" wrapText="1"/>
    </xf>
    <xf numFmtId="165" fontId="22" fillId="6" borderId="27" xfId="1" quotePrefix="1" applyNumberFormat="1" applyFont="1" applyFill="1" applyBorder="1" applyAlignment="1" applyProtection="1">
      <alignment horizontal="center" vertical="center"/>
      <protection locked="0"/>
    </xf>
    <xf numFmtId="0" fontId="22" fillId="6" borderId="39" xfId="0" applyFont="1" applyFill="1" applyBorder="1" applyAlignment="1">
      <alignment horizontal="center" vertical="center" wrapText="1"/>
    </xf>
    <xf numFmtId="165" fontId="24" fillId="6" borderId="27" xfId="1" quotePrefix="1" applyNumberFormat="1" applyFont="1" applyFill="1" applyBorder="1" applyAlignment="1" applyProtection="1">
      <alignment horizontal="center" vertical="center"/>
      <protection locked="0"/>
    </xf>
    <xf numFmtId="165" fontId="22" fillId="7" borderId="27" xfId="1" quotePrefix="1" applyNumberFormat="1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>
      <alignment horizontal="center"/>
    </xf>
    <xf numFmtId="0" fontId="16" fillId="0" borderId="16" xfId="0" applyFont="1" applyBorder="1"/>
    <xf numFmtId="0" fontId="15" fillId="2" borderId="11" xfId="0" applyFont="1" applyFill="1" applyBorder="1" applyAlignment="1">
      <alignment horizontal="center"/>
    </xf>
    <xf numFmtId="0" fontId="16" fillId="0" borderId="17" xfId="0" applyFont="1" applyBorder="1"/>
    <xf numFmtId="0" fontId="14" fillId="4" borderId="12" xfId="0" applyFont="1" applyFill="1" applyBorder="1" applyAlignment="1">
      <alignment horizontal="center"/>
    </xf>
    <xf numFmtId="0" fontId="16" fillId="0" borderId="18" xfId="0" applyFont="1" applyBorder="1"/>
    <xf numFmtId="0" fontId="14" fillId="4" borderId="0" xfId="0" applyFont="1" applyFill="1" applyAlignment="1">
      <alignment horizontal="center"/>
    </xf>
    <xf numFmtId="0" fontId="16" fillId="0" borderId="14" xfId="0" applyFont="1" applyBorder="1"/>
    <xf numFmtId="0" fontId="14" fillId="4" borderId="10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5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5" fillId="3" borderId="5" xfId="0" applyFont="1" applyFill="1" applyBorder="1" applyAlignment="1">
      <alignment horizontal="center"/>
    </xf>
    <xf numFmtId="0" fontId="16" fillId="0" borderId="5" xfId="0" applyFont="1" applyBorder="1"/>
    <xf numFmtId="0" fontId="14" fillId="4" borderId="7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5" fillId="3" borderId="0" xfId="0" applyFont="1" applyFill="1" applyAlignment="1">
      <alignment horizontal="center"/>
    </xf>
    <xf numFmtId="0" fontId="22" fillId="6" borderId="40" xfId="0" applyFont="1" applyFill="1" applyBorder="1" applyAlignment="1">
      <alignment horizontal="center" vertical="center" wrapText="1"/>
    </xf>
    <xf numFmtId="0" fontId="22" fillId="6" borderId="41" xfId="1" applyFont="1" applyFill="1" applyBorder="1" applyAlignment="1" applyProtection="1">
      <alignment horizontal="left" vertical="center"/>
      <protection locked="0"/>
    </xf>
    <xf numFmtId="0" fontId="22" fillId="6" borderId="41" xfId="1" quotePrefix="1" applyFont="1" applyFill="1" applyBorder="1" applyAlignment="1" applyProtection="1">
      <alignment horizontal="center" vertical="center"/>
      <protection locked="0"/>
    </xf>
    <xf numFmtId="165" fontId="22" fillId="6" borderId="27" xfId="0" applyNumberFormat="1" applyFont="1" applyFill="1" applyBorder="1" applyAlignment="1" applyProtection="1">
      <alignment horizontal="right" vertical="center"/>
      <protection locked="0"/>
    </xf>
    <xf numFmtId="167" fontId="22" fillId="6" borderId="42" xfId="0" applyNumberFormat="1" applyFont="1" applyFill="1" applyBorder="1" applyAlignment="1" applyProtection="1">
      <alignment horizontal="left" vertical="center"/>
      <protection locked="0"/>
    </xf>
    <xf numFmtId="165" fontId="22" fillId="6" borderId="41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43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44" xfId="1" applyNumberFormat="1" applyFont="1" applyFill="1" applyBorder="1" applyAlignment="1" applyProtection="1">
      <alignment horizontal="center" vertical="center"/>
      <protection locked="0"/>
    </xf>
    <xf numFmtId="165" fontId="22" fillId="6" borderId="45" xfId="1" applyNumberFormat="1" applyFont="1" applyFill="1" applyBorder="1" applyAlignment="1" applyProtection="1">
      <alignment horizontal="center" vertical="center"/>
      <protection locked="0"/>
    </xf>
    <xf numFmtId="165" fontId="22" fillId="6" borderId="42" xfId="1" applyNumberFormat="1" applyFont="1" applyFill="1" applyBorder="1" applyAlignment="1" applyProtection="1">
      <alignment horizontal="center" vertical="center"/>
      <protection locked="0"/>
    </xf>
    <xf numFmtId="165" fontId="24" fillId="6" borderId="33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31" xfId="1" quotePrefix="1" applyNumberFormat="1" applyFont="1" applyFill="1" applyBorder="1" applyAlignment="1" applyProtection="1">
      <alignment horizontal="center" vertical="center"/>
      <protection locked="0"/>
    </xf>
    <xf numFmtId="165" fontId="24" fillId="6" borderId="35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46" xfId="0" applyFont="1" applyBorder="1" applyAlignment="1">
      <alignment horizontal="center"/>
    </xf>
  </cellXfs>
  <cellStyles count="2">
    <cellStyle name="Normal" xfId="0" builtinId="0"/>
    <cellStyle name="標準 2" xfId="1" xr:uid="{3BE2F3BB-81A8-40F4-A976-7AFF6A596F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18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AA998"/>
  <sheetViews>
    <sheetView tabSelected="1" zoomScale="60" zoomScaleNormal="60" workbookViewId="0">
      <selection activeCell="B1" sqref="B1"/>
    </sheetView>
  </sheetViews>
  <sheetFormatPr defaultColWidth="12.6640625" defaultRowHeight="15" customHeight="1"/>
  <cols>
    <col min="1" max="1" width="4.6640625" customWidth="1"/>
    <col min="2" max="3" width="6.6640625" customWidth="1"/>
    <col min="4" max="4" width="28.6640625" customWidth="1"/>
    <col min="5" max="5" width="10.6640625" customWidth="1"/>
    <col min="6" max="6" width="14.21875" customWidth="1"/>
    <col min="7" max="8" width="10.6640625" customWidth="1"/>
    <col min="9" max="11" width="20.6640625" customWidth="1"/>
    <col min="12" max="13" width="19.109375" customWidth="1"/>
    <col min="14" max="20" width="10.6640625" customWidth="1"/>
    <col min="21" max="24" width="9" customWidth="1"/>
    <col min="25" max="25" width="17" customWidth="1"/>
    <col min="26" max="27" width="9" customWidth="1"/>
  </cols>
  <sheetData>
    <row r="1" spans="1:27" ht="94.5" customHeight="1">
      <c r="A1" s="1"/>
      <c r="B1" s="2"/>
      <c r="C1" s="2"/>
      <c r="D1" s="79"/>
      <c r="E1" s="80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81" t="s">
        <v>29</v>
      </c>
      <c r="C2" s="80"/>
      <c r="D2" s="80"/>
      <c r="E2" s="80"/>
      <c r="F2" s="80"/>
      <c r="G2" s="80"/>
      <c r="H2" s="80"/>
      <c r="I2" s="80"/>
      <c r="J2" s="80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30</v>
      </c>
      <c r="Z2" s="4"/>
      <c r="AA2" s="4"/>
    </row>
    <row r="3" spans="1:27" ht="25.5" customHeight="1">
      <c r="A3" s="4"/>
      <c r="B3" s="80"/>
      <c r="C3" s="80"/>
      <c r="D3" s="80"/>
      <c r="E3" s="80"/>
      <c r="F3" s="80"/>
      <c r="G3" s="80"/>
      <c r="H3" s="80"/>
      <c r="I3" s="80"/>
      <c r="J3" s="80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39">
        <v>45671</v>
      </c>
      <c r="Z3" s="4"/>
      <c r="AA3" s="4"/>
    </row>
    <row r="4" spans="1:27" ht="21.75" customHeight="1">
      <c r="A4" s="1"/>
      <c r="B4" s="12" t="s">
        <v>0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82"/>
      <c r="N4" s="80"/>
      <c r="O4" s="80"/>
      <c r="P4" s="80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1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18"/>
      <c r="D8" s="83" t="s">
        <v>2</v>
      </c>
      <c r="E8" s="86" t="s">
        <v>3</v>
      </c>
      <c r="F8" s="87" t="s">
        <v>4</v>
      </c>
      <c r="G8" s="89" t="s">
        <v>5</v>
      </c>
      <c r="H8" s="90"/>
      <c r="I8" s="91" t="s">
        <v>6</v>
      </c>
      <c r="J8" s="92"/>
      <c r="K8" s="90"/>
      <c r="L8" s="19" t="s">
        <v>7</v>
      </c>
      <c r="M8" s="93" t="s">
        <v>7</v>
      </c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0"/>
      <c r="Z8" s="1"/>
      <c r="AA8" s="1"/>
    </row>
    <row r="9" spans="1:27" ht="21.75" customHeight="1">
      <c r="A9" s="1"/>
      <c r="B9" s="20"/>
      <c r="C9" s="21"/>
      <c r="D9" s="84"/>
      <c r="E9" s="84"/>
      <c r="F9" s="88"/>
      <c r="G9" s="94" t="s">
        <v>31</v>
      </c>
      <c r="H9" s="95"/>
      <c r="I9" s="96" t="s">
        <v>32</v>
      </c>
      <c r="J9" s="96" t="s">
        <v>33</v>
      </c>
      <c r="K9" s="70" t="s">
        <v>31</v>
      </c>
      <c r="L9" s="72" t="s">
        <v>8</v>
      </c>
      <c r="M9" s="22" t="s">
        <v>9</v>
      </c>
      <c r="N9" s="74" t="s">
        <v>10</v>
      </c>
      <c r="O9" s="76" t="s">
        <v>11</v>
      </c>
      <c r="P9" s="74" t="s">
        <v>12</v>
      </c>
      <c r="Q9" s="76" t="s">
        <v>13</v>
      </c>
      <c r="R9" s="74" t="s">
        <v>14</v>
      </c>
      <c r="S9" s="76" t="s">
        <v>15</v>
      </c>
      <c r="T9" s="74" t="s">
        <v>16</v>
      </c>
      <c r="U9" s="76" t="s">
        <v>17</v>
      </c>
      <c r="V9" s="74" t="s">
        <v>18</v>
      </c>
      <c r="W9" s="76" t="s">
        <v>19</v>
      </c>
      <c r="X9" s="74" t="s">
        <v>20</v>
      </c>
      <c r="Y9" s="78" t="s">
        <v>21</v>
      </c>
      <c r="Z9" s="1"/>
      <c r="AA9" s="1"/>
    </row>
    <row r="10" spans="1:27" ht="21.75" customHeight="1" thickBot="1">
      <c r="A10" s="1"/>
      <c r="B10" s="23"/>
      <c r="C10" s="24" t="s">
        <v>22</v>
      </c>
      <c r="D10" s="85"/>
      <c r="E10" s="85"/>
      <c r="F10" s="71"/>
      <c r="G10" s="77"/>
      <c r="H10" s="73"/>
      <c r="I10" s="77"/>
      <c r="J10" s="77"/>
      <c r="K10" s="71"/>
      <c r="L10" s="73"/>
      <c r="M10" s="25" t="s">
        <v>23</v>
      </c>
      <c r="N10" s="75"/>
      <c r="O10" s="77"/>
      <c r="P10" s="75"/>
      <c r="Q10" s="77"/>
      <c r="R10" s="75"/>
      <c r="S10" s="77"/>
      <c r="T10" s="75"/>
      <c r="U10" s="77"/>
      <c r="V10" s="75"/>
      <c r="W10" s="77"/>
      <c r="X10" s="75"/>
      <c r="Y10" s="71"/>
      <c r="Z10" s="1"/>
      <c r="AA10" s="1"/>
    </row>
    <row r="11" spans="1:27" ht="27" customHeight="1" thickTop="1">
      <c r="A11" s="26"/>
      <c r="B11" s="40"/>
      <c r="C11" s="65">
        <v>2</v>
      </c>
      <c r="D11" s="51" t="s">
        <v>35</v>
      </c>
      <c r="E11" s="42" t="s">
        <v>36</v>
      </c>
      <c r="F11" s="43" t="s">
        <v>34</v>
      </c>
      <c r="G11" s="44">
        <v>45307</v>
      </c>
      <c r="H11" s="45">
        <f t="shared" ref="H11:H17" si="0">G11+1</f>
        <v>45308</v>
      </c>
      <c r="I11" s="69" t="s">
        <v>37</v>
      </c>
      <c r="J11" s="52" t="s">
        <v>40</v>
      </c>
      <c r="K11" s="53" t="s">
        <v>41</v>
      </c>
      <c r="L11" s="48">
        <f t="shared" ref="L11:L17" si="1">G11+13</f>
        <v>45320</v>
      </c>
      <c r="M11" s="55">
        <f t="shared" ref="M11:M17" si="2">L11+5</f>
        <v>45325</v>
      </c>
      <c r="N11" s="48">
        <f t="shared" ref="N11:N17" si="3">M11+4</f>
        <v>45329</v>
      </c>
      <c r="O11" s="49">
        <f t="shared" ref="O11:P17" si="4">N11+1</f>
        <v>45330</v>
      </c>
      <c r="P11" s="48">
        <f t="shared" si="4"/>
        <v>45331</v>
      </c>
      <c r="Q11" s="49">
        <f t="shared" ref="Q11:Q17" si="5">P11+2</f>
        <v>45333</v>
      </c>
      <c r="R11" s="48">
        <f t="shared" ref="R11:T17" si="6">Q11+1</f>
        <v>45334</v>
      </c>
      <c r="S11" s="49">
        <f t="shared" si="6"/>
        <v>45335</v>
      </c>
      <c r="T11" s="48">
        <f t="shared" si="6"/>
        <v>45336</v>
      </c>
      <c r="U11" s="49">
        <f t="shared" ref="U11:U17" si="7">T11+2</f>
        <v>45338</v>
      </c>
      <c r="V11" s="48">
        <f t="shared" ref="V11:V17" si="8">U11+1</f>
        <v>45339</v>
      </c>
      <c r="W11" s="49">
        <f t="shared" ref="W11:W17" si="9">V11+2</f>
        <v>45341</v>
      </c>
      <c r="X11" s="48">
        <f t="shared" ref="X11:X17" si="10">W11+1</f>
        <v>45342</v>
      </c>
      <c r="Y11" s="50">
        <f t="shared" ref="Y11:Y17" si="11">X11+4</f>
        <v>45346</v>
      </c>
      <c r="Z11" s="1"/>
      <c r="AA11" s="1"/>
    </row>
    <row r="12" spans="1:27" ht="27" customHeight="1">
      <c r="A12" s="26"/>
      <c r="B12" s="41"/>
      <c r="C12" s="65">
        <v>3</v>
      </c>
      <c r="D12" s="51" t="s">
        <v>38</v>
      </c>
      <c r="E12" s="42" t="s">
        <v>39</v>
      </c>
      <c r="F12" s="43" t="s">
        <v>34</v>
      </c>
      <c r="G12" s="44">
        <v>45314</v>
      </c>
      <c r="H12" s="45">
        <f t="shared" si="0"/>
        <v>45315</v>
      </c>
      <c r="I12" s="68" t="s">
        <v>44</v>
      </c>
      <c r="J12" s="46">
        <f t="shared" ref="J12:J14" si="12">G12-7</f>
        <v>45307</v>
      </c>
      <c r="K12" s="47">
        <f t="shared" ref="K12:K14" si="13">G12-6</f>
        <v>45308</v>
      </c>
      <c r="L12" s="48">
        <f t="shared" si="1"/>
        <v>45327</v>
      </c>
      <c r="M12" s="55">
        <f t="shared" si="2"/>
        <v>45332</v>
      </c>
      <c r="N12" s="48">
        <f t="shared" si="3"/>
        <v>45336</v>
      </c>
      <c r="O12" s="49">
        <f t="shared" si="4"/>
        <v>45337</v>
      </c>
      <c r="P12" s="48">
        <f t="shared" si="4"/>
        <v>45338</v>
      </c>
      <c r="Q12" s="49">
        <f t="shared" si="5"/>
        <v>45340</v>
      </c>
      <c r="R12" s="48">
        <f t="shared" si="6"/>
        <v>45341</v>
      </c>
      <c r="S12" s="49">
        <f t="shared" si="6"/>
        <v>45342</v>
      </c>
      <c r="T12" s="48">
        <f t="shared" si="6"/>
        <v>45343</v>
      </c>
      <c r="U12" s="49">
        <f t="shared" si="7"/>
        <v>45345</v>
      </c>
      <c r="V12" s="48">
        <f t="shared" si="8"/>
        <v>45346</v>
      </c>
      <c r="W12" s="49">
        <f t="shared" si="9"/>
        <v>45348</v>
      </c>
      <c r="X12" s="48">
        <f t="shared" si="10"/>
        <v>45349</v>
      </c>
      <c r="Y12" s="50">
        <f t="shared" si="11"/>
        <v>45353</v>
      </c>
      <c r="Z12" s="1"/>
      <c r="AA12" s="1"/>
    </row>
    <row r="13" spans="1:27" ht="27" customHeight="1">
      <c r="A13" s="26"/>
      <c r="B13" s="41"/>
      <c r="C13" s="97">
        <v>4</v>
      </c>
      <c r="D13" s="98" t="s">
        <v>42</v>
      </c>
      <c r="E13" s="99" t="s">
        <v>43</v>
      </c>
      <c r="F13" s="54" t="s">
        <v>34</v>
      </c>
      <c r="G13" s="100">
        <v>45321</v>
      </c>
      <c r="H13" s="101">
        <f t="shared" si="0"/>
        <v>45322</v>
      </c>
      <c r="I13" s="66">
        <f t="shared" ref="I13:I14" si="14">G13-10</f>
        <v>45311</v>
      </c>
      <c r="J13" s="102">
        <f t="shared" si="12"/>
        <v>45314</v>
      </c>
      <c r="K13" s="103">
        <f t="shared" si="13"/>
        <v>45315</v>
      </c>
      <c r="L13" s="104">
        <f t="shared" si="1"/>
        <v>45334</v>
      </c>
      <c r="M13" s="55">
        <f t="shared" si="2"/>
        <v>45339</v>
      </c>
      <c r="N13" s="104">
        <f t="shared" si="3"/>
        <v>45343</v>
      </c>
      <c r="O13" s="105">
        <f t="shared" si="4"/>
        <v>45344</v>
      </c>
      <c r="P13" s="104">
        <f t="shared" si="4"/>
        <v>45345</v>
      </c>
      <c r="Q13" s="105">
        <f t="shared" si="5"/>
        <v>45347</v>
      </c>
      <c r="R13" s="104">
        <f t="shared" si="6"/>
        <v>45348</v>
      </c>
      <c r="S13" s="105">
        <f t="shared" si="6"/>
        <v>45349</v>
      </c>
      <c r="T13" s="104">
        <f t="shared" si="6"/>
        <v>45350</v>
      </c>
      <c r="U13" s="105">
        <f t="shared" si="7"/>
        <v>45352</v>
      </c>
      <c r="V13" s="104">
        <f t="shared" si="8"/>
        <v>45353</v>
      </c>
      <c r="W13" s="105">
        <f t="shared" si="9"/>
        <v>45355</v>
      </c>
      <c r="X13" s="104">
        <f t="shared" si="10"/>
        <v>45356</v>
      </c>
      <c r="Y13" s="106">
        <f t="shared" si="11"/>
        <v>45360</v>
      </c>
      <c r="Z13" s="1"/>
      <c r="AA13" s="1"/>
    </row>
    <row r="14" spans="1:27" ht="27" customHeight="1">
      <c r="A14" s="26"/>
      <c r="B14" s="41"/>
      <c r="C14" s="65">
        <v>5</v>
      </c>
      <c r="D14" s="51" t="s">
        <v>45</v>
      </c>
      <c r="E14" s="42" t="s">
        <v>46</v>
      </c>
      <c r="F14" s="43" t="s">
        <v>47</v>
      </c>
      <c r="G14" s="44">
        <v>45694</v>
      </c>
      <c r="H14" s="45">
        <f t="shared" si="0"/>
        <v>45695</v>
      </c>
      <c r="I14" s="66">
        <f t="shared" si="14"/>
        <v>45684</v>
      </c>
      <c r="J14" s="46">
        <f t="shared" si="12"/>
        <v>45687</v>
      </c>
      <c r="K14" s="47">
        <f t="shared" si="13"/>
        <v>45688</v>
      </c>
      <c r="L14" s="48">
        <f t="shared" si="1"/>
        <v>45707</v>
      </c>
      <c r="M14" s="55">
        <f t="shared" si="2"/>
        <v>45712</v>
      </c>
      <c r="N14" s="48">
        <f t="shared" si="3"/>
        <v>45716</v>
      </c>
      <c r="O14" s="49">
        <f t="shared" si="4"/>
        <v>45717</v>
      </c>
      <c r="P14" s="48">
        <f t="shared" si="4"/>
        <v>45718</v>
      </c>
      <c r="Q14" s="49">
        <f t="shared" si="5"/>
        <v>45720</v>
      </c>
      <c r="R14" s="48">
        <f t="shared" si="6"/>
        <v>45721</v>
      </c>
      <c r="S14" s="49">
        <f t="shared" si="6"/>
        <v>45722</v>
      </c>
      <c r="T14" s="48">
        <f t="shared" si="6"/>
        <v>45723</v>
      </c>
      <c r="U14" s="49">
        <f t="shared" si="7"/>
        <v>45725</v>
      </c>
      <c r="V14" s="48">
        <f t="shared" si="8"/>
        <v>45726</v>
      </c>
      <c r="W14" s="49">
        <f t="shared" si="9"/>
        <v>45728</v>
      </c>
      <c r="X14" s="48">
        <f t="shared" si="10"/>
        <v>45729</v>
      </c>
      <c r="Y14" s="50">
        <f t="shared" si="11"/>
        <v>45733</v>
      </c>
      <c r="Z14" s="1"/>
      <c r="AA14" s="29"/>
    </row>
    <row r="15" spans="1:27" ht="27" customHeight="1">
      <c r="A15" s="26"/>
      <c r="B15" s="41"/>
      <c r="C15" s="65">
        <v>6</v>
      </c>
      <c r="D15" s="51" t="s">
        <v>48</v>
      </c>
      <c r="E15" s="42" t="s">
        <v>49</v>
      </c>
      <c r="F15" s="43" t="s">
        <v>47</v>
      </c>
      <c r="G15" s="44">
        <v>45701</v>
      </c>
      <c r="H15" s="45">
        <f t="shared" si="0"/>
        <v>45702</v>
      </c>
      <c r="I15" s="68" t="s">
        <v>50</v>
      </c>
      <c r="J15" s="52" t="s">
        <v>51</v>
      </c>
      <c r="K15" s="53" t="s">
        <v>52</v>
      </c>
      <c r="L15" s="48">
        <f t="shared" si="1"/>
        <v>45714</v>
      </c>
      <c r="M15" s="55">
        <f t="shared" si="2"/>
        <v>45719</v>
      </c>
      <c r="N15" s="48">
        <f t="shared" si="3"/>
        <v>45723</v>
      </c>
      <c r="O15" s="49">
        <f t="shared" si="4"/>
        <v>45724</v>
      </c>
      <c r="P15" s="48">
        <f t="shared" si="4"/>
        <v>45725</v>
      </c>
      <c r="Q15" s="49">
        <f t="shared" si="5"/>
        <v>45727</v>
      </c>
      <c r="R15" s="48">
        <f t="shared" si="6"/>
        <v>45728</v>
      </c>
      <c r="S15" s="49">
        <f t="shared" si="6"/>
        <v>45729</v>
      </c>
      <c r="T15" s="48">
        <f t="shared" si="6"/>
        <v>45730</v>
      </c>
      <c r="U15" s="49">
        <f t="shared" si="7"/>
        <v>45732</v>
      </c>
      <c r="V15" s="48">
        <f t="shared" si="8"/>
        <v>45733</v>
      </c>
      <c r="W15" s="49">
        <f t="shared" si="9"/>
        <v>45735</v>
      </c>
      <c r="X15" s="48">
        <f t="shared" si="10"/>
        <v>45736</v>
      </c>
      <c r="Y15" s="50">
        <f t="shared" si="11"/>
        <v>45740</v>
      </c>
      <c r="Z15" s="1"/>
      <c r="AA15" s="29"/>
    </row>
    <row r="16" spans="1:27" ht="27" customHeight="1">
      <c r="A16" s="26"/>
      <c r="B16" s="41"/>
      <c r="C16" s="65">
        <v>7</v>
      </c>
      <c r="D16" s="51" t="s">
        <v>53</v>
      </c>
      <c r="E16" s="42" t="s">
        <v>54</v>
      </c>
      <c r="F16" s="43" t="s">
        <v>47</v>
      </c>
      <c r="G16" s="44">
        <v>45708</v>
      </c>
      <c r="H16" s="45">
        <f t="shared" si="0"/>
        <v>45709</v>
      </c>
      <c r="I16" s="68" t="s">
        <v>55</v>
      </c>
      <c r="J16" s="46">
        <f t="shared" ref="J16" si="15">G16-7</f>
        <v>45701</v>
      </c>
      <c r="K16" s="47">
        <f t="shared" ref="K16" si="16">G16-6</f>
        <v>45702</v>
      </c>
      <c r="L16" s="48">
        <f t="shared" si="1"/>
        <v>45721</v>
      </c>
      <c r="M16" s="55">
        <f t="shared" si="2"/>
        <v>45726</v>
      </c>
      <c r="N16" s="48">
        <f t="shared" si="3"/>
        <v>45730</v>
      </c>
      <c r="O16" s="49">
        <f t="shared" si="4"/>
        <v>45731</v>
      </c>
      <c r="P16" s="48">
        <f t="shared" si="4"/>
        <v>45732</v>
      </c>
      <c r="Q16" s="49">
        <f t="shared" si="5"/>
        <v>45734</v>
      </c>
      <c r="R16" s="48">
        <f t="shared" si="6"/>
        <v>45735</v>
      </c>
      <c r="S16" s="49">
        <f t="shared" si="6"/>
        <v>45736</v>
      </c>
      <c r="T16" s="48">
        <f t="shared" si="6"/>
        <v>45737</v>
      </c>
      <c r="U16" s="49">
        <f t="shared" si="7"/>
        <v>45739</v>
      </c>
      <c r="V16" s="48">
        <f t="shared" si="8"/>
        <v>45740</v>
      </c>
      <c r="W16" s="49">
        <f t="shared" si="9"/>
        <v>45742</v>
      </c>
      <c r="X16" s="48">
        <f t="shared" si="10"/>
        <v>45743</v>
      </c>
      <c r="Y16" s="50">
        <f t="shared" si="11"/>
        <v>45747</v>
      </c>
      <c r="Z16" s="1"/>
      <c r="AA16" s="1"/>
    </row>
    <row r="17" spans="1:27" ht="29.4" customHeight="1" thickBot="1">
      <c r="A17" s="26"/>
      <c r="B17" s="110"/>
      <c r="C17" s="67">
        <v>8</v>
      </c>
      <c r="D17" s="56" t="s">
        <v>56</v>
      </c>
      <c r="E17" s="57" t="s">
        <v>57</v>
      </c>
      <c r="F17" s="58" t="s">
        <v>47</v>
      </c>
      <c r="G17" s="59">
        <v>45715</v>
      </c>
      <c r="H17" s="60">
        <f t="shared" si="0"/>
        <v>45716</v>
      </c>
      <c r="I17" s="107" t="s">
        <v>58</v>
      </c>
      <c r="J17" s="108" t="s">
        <v>59</v>
      </c>
      <c r="K17" s="109" t="s">
        <v>60</v>
      </c>
      <c r="L17" s="61">
        <f t="shared" si="1"/>
        <v>45728</v>
      </c>
      <c r="M17" s="62">
        <f t="shared" si="2"/>
        <v>45733</v>
      </c>
      <c r="N17" s="61">
        <f t="shared" si="3"/>
        <v>45737</v>
      </c>
      <c r="O17" s="63">
        <f t="shared" si="4"/>
        <v>45738</v>
      </c>
      <c r="P17" s="61">
        <f t="shared" si="4"/>
        <v>45739</v>
      </c>
      <c r="Q17" s="63">
        <f t="shared" si="5"/>
        <v>45741</v>
      </c>
      <c r="R17" s="61">
        <f t="shared" si="6"/>
        <v>45742</v>
      </c>
      <c r="S17" s="63">
        <f t="shared" si="6"/>
        <v>45743</v>
      </c>
      <c r="T17" s="61">
        <f t="shared" si="6"/>
        <v>45744</v>
      </c>
      <c r="U17" s="63">
        <f t="shared" si="7"/>
        <v>45746</v>
      </c>
      <c r="V17" s="61">
        <f t="shared" si="8"/>
        <v>45747</v>
      </c>
      <c r="W17" s="63">
        <f t="shared" si="9"/>
        <v>45749</v>
      </c>
      <c r="X17" s="61">
        <f t="shared" si="10"/>
        <v>45750</v>
      </c>
      <c r="Y17" s="64">
        <f t="shared" si="11"/>
        <v>45754</v>
      </c>
      <c r="Z17" s="1"/>
      <c r="AA17" s="1"/>
    </row>
    <row r="18" spans="1:27" ht="21.75" customHeight="1">
      <c r="A18" s="1"/>
      <c r="B18" s="27"/>
      <c r="C18" s="27"/>
      <c r="D18" s="27"/>
      <c r="E18" s="28"/>
      <c r="F18" s="31"/>
      <c r="G18" s="32"/>
      <c r="H18" s="33"/>
      <c r="I18" s="32"/>
      <c r="J18" s="33"/>
      <c r="K18" s="33"/>
      <c r="L18" s="33"/>
      <c r="M18" s="33"/>
      <c r="N18" s="1"/>
      <c r="O18" s="1"/>
      <c r="P18" s="29"/>
      <c r="Q18" s="29"/>
      <c r="R18" s="29"/>
      <c r="S18" s="30"/>
      <c r="T18" s="1"/>
      <c r="U18" s="1"/>
      <c r="V18" s="1"/>
      <c r="W18" s="1"/>
      <c r="X18" s="1"/>
      <c r="Y18" s="1"/>
      <c r="Z18" s="1"/>
      <c r="AA18" s="1"/>
    </row>
    <row r="19" spans="1:27" ht="21.75" customHeight="1">
      <c r="A19" s="1"/>
      <c r="B19" s="34" t="s">
        <v>24</v>
      </c>
      <c r="C19" s="34"/>
      <c r="D19" s="34"/>
      <c r="E19" s="3"/>
      <c r="F19" s="3"/>
      <c r="G19" s="34" t="s">
        <v>25</v>
      </c>
      <c r="H19" s="29"/>
      <c r="I19" s="2" t="s">
        <v>26</v>
      </c>
      <c r="J19" s="29"/>
      <c r="K19" s="29"/>
      <c r="L19" s="29"/>
      <c r="M19" s="29"/>
      <c r="N19" s="1"/>
      <c r="O19" s="1"/>
      <c r="P19" s="29"/>
      <c r="Q19" s="29"/>
      <c r="R19" s="29"/>
      <c r="S19" s="30"/>
      <c r="T19" s="1"/>
      <c r="U19" s="1"/>
      <c r="V19" s="1"/>
      <c r="W19" s="1"/>
      <c r="X19" s="1"/>
      <c r="Y19" s="1"/>
      <c r="Z19" s="1"/>
      <c r="AA19" s="1"/>
    </row>
    <row r="20" spans="1:27" ht="21.75" customHeight="1">
      <c r="A20" s="1"/>
      <c r="B20" s="2"/>
      <c r="C20" s="2"/>
      <c r="D20" s="2"/>
      <c r="E20" s="3"/>
      <c r="F20" s="3"/>
      <c r="G20" s="2" t="s">
        <v>27</v>
      </c>
      <c r="H20" s="29"/>
      <c r="I20" s="35"/>
      <c r="J20" s="29"/>
      <c r="K20" s="29"/>
      <c r="L20" s="29"/>
      <c r="M20" s="29"/>
      <c r="N20" s="1"/>
      <c r="O20" s="1"/>
      <c r="P20" s="29"/>
      <c r="Q20" s="29"/>
      <c r="R20" s="29"/>
      <c r="S20" s="1"/>
      <c r="T20" s="1"/>
      <c r="U20" s="1"/>
      <c r="V20" s="1"/>
      <c r="W20" s="1"/>
      <c r="X20" s="1"/>
      <c r="Y20" s="1"/>
      <c r="Z20" s="1"/>
      <c r="AA20" s="1"/>
    </row>
    <row r="21" spans="1:27" ht="21.75" customHeight="1">
      <c r="A21" s="1"/>
      <c r="B21" s="2"/>
      <c r="C21" s="2"/>
      <c r="D21" s="2"/>
      <c r="E21" s="3"/>
      <c r="F21" s="3"/>
      <c r="G21" s="35"/>
      <c r="H21" s="29"/>
      <c r="I21" s="35"/>
      <c r="J21" s="29"/>
      <c r="K21" s="29"/>
      <c r="L21" s="29"/>
      <c r="M21" s="29"/>
      <c r="N21" s="29"/>
      <c r="O21" s="29"/>
      <c r="P21" s="29"/>
      <c r="Q21" s="29"/>
      <c r="R21" s="29"/>
      <c r="S21" s="1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"/>
      <c r="C22" s="2"/>
      <c r="D22" s="2"/>
      <c r="E22" s="3"/>
      <c r="F22" s="3"/>
      <c r="G22" s="35"/>
      <c r="H22" s="29"/>
      <c r="I22" s="35"/>
      <c r="J22" s="29"/>
      <c r="K22" s="29"/>
      <c r="L22" s="29"/>
      <c r="M22" s="29"/>
      <c r="N22" s="29"/>
      <c r="O22" s="29"/>
      <c r="P22" s="29"/>
      <c r="Q22" s="29"/>
      <c r="R22" s="29"/>
      <c r="S22" s="1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35"/>
      <c r="H23" s="29"/>
      <c r="I23" s="35"/>
      <c r="J23" s="29"/>
      <c r="K23" s="29"/>
      <c r="L23" s="29"/>
      <c r="M23" s="36"/>
      <c r="N23" s="36"/>
      <c r="O23" s="29"/>
      <c r="P23" s="29"/>
      <c r="Q23" s="29"/>
      <c r="R23" s="29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35"/>
      <c r="H24" s="29"/>
      <c r="I24" s="35"/>
      <c r="J24" s="29"/>
      <c r="K24" s="29"/>
      <c r="L24" s="29"/>
      <c r="M24" s="36"/>
      <c r="N24" s="36"/>
      <c r="O24" s="29"/>
      <c r="P24" s="29"/>
      <c r="Q24" s="29"/>
      <c r="R24" s="29"/>
      <c r="S24" s="37"/>
      <c r="T24" s="37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35"/>
      <c r="H25" s="29"/>
      <c r="I25" s="35"/>
      <c r="J25" s="29"/>
      <c r="K25" s="29"/>
      <c r="L25" s="29"/>
      <c r="M25" s="36"/>
      <c r="N25" s="36"/>
      <c r="O25" s="29"/>
      <c r="P25" s="29"/>
      <c r="Q25" s="29"/>
      <c r="R25" s="29"/>
      <c r="S25" s="37"/>
      <c r="T25" s="37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38" t="s">
        <v>28</v>
      </c>
      <c r="D26" s="2"/>
      <c r="E26" s="3"/>
      <c r="F26" s="3"/>
      <c r="G26" s="35"/>
      <c r="H26" s="29"/>
      <c r="I26" s="35"/>
      <c r="J26" s="29"/>
      <c r="K26" s="29"/>
      <c r="L26" s="29"/>
      <c r="M26" s="29"/>
      <c r="N26" s="29"/>
      <c r="O26" s="29"/>
      <c r="P26" s="29"/>
      <c r="Q26" s="29"/>
      <c r="R26" s="29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2"/>
      <c r="C27" s="2"/>
      <c r="D27" s="2"/>
      <c r="E27" s="3"/>
      <c r="F27" s="3"/>
      <c r="G27" s="35"/>
      <c r="H27" s="29"/>
      <c r="I27" s="35"/>
      <c r="J27" s="29"/>
      <c r="K27" s="29"/>
      <c r="L27" s="29"/>
      <c r="M27" s="1"/>
      <c r="N27" s="1"/>
      <c r="O27" s="1"/>
      <c r="P27" s="1"/>
      <c r="Q27" s="1"/>
      <c r="R27" s="29"/>
      <c r="S27" s="29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2"/>
      <c r="C28" s="2"/>
      <c r="D28" s="2"/>
      <c r="E28" s="3"/>
      <c r="F28" s="3"/>
      <c r="G28" s="35"/>
      <c r="H28" s="29"/>
      <c r="I28" s="35"/>
      <c r="J28" s="29"/>
      <c r="K28" s="29"/>
      <c r="L28" s="29"/>
      <c r="M28" s="1"/>
      <c r="N28" s="1"/>
      <c r="O28" s="1"/>
      <c r="P28" s="1"/>
      <c r="Q28" s="1"/>
      <c r="R28" s="1"/>
      <c r="S28" s="29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2"/>
      <c r="C29" s="2"/>
      <c r="D29" s="2"/>
      <c r="E29" s="3"/>
      <c r="F29" s="3"/>
      <c r="G29" s="35"/>
      <c r="H29" s="29"/>
      <c r="I29" s="35"/>
      <c r="J29" s="29"/>
      <c r="K29" s="29"/>
      <c r="L29" s="29"/>
      <c r="M29" s="1"/>
      <c r="N29" s="1"/>
      <c r="O29" s="1"/>
      <c r="P29" s="1"/>
      <c r="Q29" s="1"/>
      <c r="R29" s="1"/>
      <c r="S29" s="29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2"/>
      <c r="H30" s="1"/>
      <c r="I30" s="2"/>
      <c r="J30" s="1"/>
      <c r="K30" s="1"/>
      <c r="L30" s="1"/>
      <c r="M30" s="1"/>
      <c r="N30" s="1"/>
      <c r="O30" s="1"/>
      <c r="P30" s="1"/>
      <c r="Q30" s="1"/>
      <c r="R30" s="1"/>
      <c r="S30" s="29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2"/>
      <c r="H31" s="1"/>
      <c r="I31" s="2"/>
      <c r="J31" s="1"/>
      <c r="K31" s="1"/>
      <c r="L31" s="1"/>
      <c r="M31" s="1"/>
      <c r="N31" s="1"/>
      <c r="O31" s="1"/>
      <c r="P31" s="1"/>
      <c r="Q31" s="1"/>
      <c r="R31" s="1"/>
      <c r="S31" s="29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29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9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9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9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9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9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9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9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9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9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9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</sheetData>
  <mergeCells count="26"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I9:I10"/>
    <mergeCell ref="J9:J10"/>
    <mergeCell ref="W9:W10"/>
    <mergeCell ref="X9:X10"/>
    <mergeCell ref="Y9:Y10"/>
    <mergeCell ref="Q9:Q10"/>
    <mergeCell ref="R9:R10"/>
    <mergeCell ref="S9:S10"/>
    <mergeCell ref="T9:T10"/>
    <mergeCell ref="K9:K10"/>
    <mergeCell ref="L9:L10"/>
    <mergeCell ref="N9:N10"/>
    <mergeCell ref="V9:V10"/>
    <mergeCell ref="U9:U10"/>
  </mergeCells>
  <hyperlinks>
    <hyperlink ref="Y2" r:id="rId1" xr:uid="{00000000-0004-0000-02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Maggie_Yu</cp:lastModifiedBy>
  <dcterms:created xsi:type="dcterms:W3CDTF">2011-03-15T06:58:11Z</dcterms:created>
  <dcterms:modified xsi:type="dcterms:W3CDTF">2025-01-15T00:06:10Z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