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Other computers\My Computer (1)\Documents\A LCL schedule for WEB\"/>
    </mc:Choice>
  </mc:AlternateContent>
  <xr:revisionPtr revIDLastSave="0" documentId="8_{4F21A398-B2A5-422B-AD61-0BA66EB51FBC}" xr6:coauthVersionLast="47" xr6:coauthVersionMax="47" xr10:uidLastSave="{00000000-0000-0000-0000-000000000000}"/>
  <bookViews>
    <workbookView xWindow="-28665" yWindow="285" windowWidth="28650" windowHeight="15480" xr2:uid="{00000000-000D-0000-FFFF-FFFF00000000}"/>
  </bookViews>
  <sheets>
    <sheet name="NGO, Yokkaich-NYK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8" i="3" l="1"/>
  <c r="N28" i="3" s="1"/>
  <c r="O28" i="3" s="1"/>
  <c r="P28" i="3" s="1"/>
  <c r="Q28" i="3" s="1"/>
  <c r="J27" i="3"/>
  <c r="M26" i="3"/>
  <c r="N26" i="3" s="1"/>
  <c r="O26" i="3" s="1"/>
  <c r="P26" i="3" s="1"/>
  <c r="Q26" i="3" s="1"/>
  <c r="J25" i="3"/>
  <c r="M24" i="3"/>
  <c r="N24" i="3" s="1"/>
  <c r="O24" i="3" s="1"/>
  <c r="P24" i="3" s="1"/>
  <c r="Q24" i="3" s="1"/>
  <c r="J23" i="3"/>
  <c r="M18" i="3"/>
  <c r="N18" i="3" s="1"/>
  <c r="O18" i="3" s="1"/>
  <c r="P18" i="3" s="1"/>
  <c r="Q18" i="3" s="1"/>
  <c r="J17" i="3"/>
  <c r="M16" i="3"/>
  <c r="N16" i="3" s="1"/>
  <c r="O16" i="3" s="1"/>
  <c r="P16" i="3" s="1"/>
  <c r="Q16" i="3" s="1"/>
  <c r="M14" i="3"/>
  <c r="N14" i="3" s="1"/>
  <c r="O14" i="3" s="1"/>
  <c r="P14" i="3" s="1"/>
  <c r="Q14" i="3" s="1"/>
  <c r="J13" i="3"/>
</calcChain>
</file>

<file path=xl/sharedStrings.xml><?xml version="1.0" encoding="utf-8"?>
<sst xmlns="http://schemas.openxmlformats.org/spreadsheetml/2006/main" count="72" uniqueCount="46">
  <si>
    <t>Schedule below are subject to change without prior notice.</t>
  </si>
  <si>
    <t>ETA may change due to the congestion at the port and rail terminals.</t>
  </si>
  <si>
    <t>BOSTON</t>
  </si>
  <si>
    <t>CHARLOTTE</t>
  </si>
  <si>
    <t>RICHMOND</t>
  </si>
  <si>
    <t>WK</t>
  </si>
  <si>
    <t>(1st)</t>
  </si>
  <si>
    <t>LCL to New York (from Kobe / Nagoya)</t>
  </si>
  <si>
    <t>ONE</t>
  </si>
  <si>
    <t>(2nd)</t>
  </si>
  <si>
    <t>VESSEL
本船</t>
    <rPh sb="8" eb="10">
      <t>ホンセン</t>
    </rPh>
    <phoneticPr fontId="4"/>
  </si>
  <si>
    <t>VOY
次航</t>
    <rPh sb="5" eb="6">
      <t>ツギ</t>
    </rPh>
    <rPh sb="6" eb="7">
      <t>ワタル</t>
    </rPh>
    <phoneticPr fontId="4"/>
  </si>
  <si>
    <t>CARRIER
船会社</t>
    <rPh sb="9" eb="10">
      <t>フネ</t>
    </rPh>
    <rPh sb="10" eb="12">
      <t>カイシャ</t>
    </rPh>
    <phoneticPr fontId="4"/>
  </si>
  <si>
    <t>ETA-ETD</t>
    <phoneticPr fontId="4"/>
  </si>
  <si>
    <t xml:space="preserve">CFS CUT  </t>
    <phoneticPr fontId="4"/>
  </si>
  <si>
    <t>ETA CFS</t>
    <phoneticPr fontId="4"/>
  </si>
  <si>
    <t>KOBE</t>
    <phoneticPr fontId="4"/>
  </si>
  <si>
    <t>NAGOYA</t>
    <phoneticPr fontId="4"/>
  </si>
  <si>
    <t>PUSAN</t>
    <phoneticPr fontId="6"/>
  </si>
  <si>
    <t>NEW YORK</t>
    <phoneticPr fontId="6"/>
  </si>
  <si>
    <t>RALEIGH</t>
    <phoneticPr fontId="6"/>
  </si>
  <si>
    <t>SAVANNAH</t>
    <phoneticPr fontId="6"/>
  </si>
  <si>
    <t>CHARLESTON</t>
    <phoneticPr fontId="6"/>
  </si>
  <si>
    <t xml:space="preserve">PHILADELPHIA
</t>
    <phoneticPr fontId="6"/>
  </si>
  <si>
    <t>PITTSBURGH</t>
    <phoneticPr fontId="4"/>
  </si>
  <si>
    <t>BALTIMORE</t>
    <phoneticPr fontId="4"/>
  </si>
  <si>
    <t>NORFOLK</t>
    <phoneticPr fontId="4"/>
  </si>
  <si>
    <t>NO SERVICE</t>
    <phoneticPr fontId="4"/>
  </si>
  <si>
    <t>ADDISON</t>
  </si>
  <si>
    <t>IRENES RALLY</t>
  </si>
  <si>
    <t>ONE HENRY HUDSON</t>
  </si>
  <si>
    <t>HYUNDAI EARTH</t>
  </si>
  <si>
    <t>(next update : 11/04 )</t>
  </si>
  <si>
    <t>023W</t>
  </si>
  <si>
    <t xml:space="preserve"> A VESSEL</t>
  </si>
  <si>
    <t>071W</t>
  </si>
  <si>
    <t>*10/06</t>
    <phoneticPr fontId="4"/>
  </si>
  <si>
    <t>099E</t>
  </si>
  <si>
    <t>ARICA BRIDGE</t>
  </si>
  <si>
    <t>293W</t>
  </si>
  <si>
    <t>ONE</t>
    <phoneticPr fontId="4"/>
  </si>
  <si>
    <t>057E</t>
  </si>
  <si>
    <t>073W</t>
  </si>
  <si>
    <t xml:space="preserve"> TBA</t>
  </si>
  <si>
    <t>027W</t>
  </si>
  <si>
    <t>297W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</si>
</sst>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"/>
    <numFmt numFmtId="165" formatCode="mm/dd"/>
    <numFmt numFmtId="166" formatCode="\-\ mm/dd"/>
  </numFmts>
  <fonts count="19">
    <font>
      <sz val="11"/>
      <color rgb="FF000000"/>
      <name val="MS PGothic"/>
      <scheme val="minor"/>
    </font>
    <font>
      <sz val="9"/>
      <color theme="1"/>
      <name val="游ゴシック"/>
    </font>
    <font>
      <b/>
      <sz val="26"/>
      <color rgb="FF0070C0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sz val="16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name val="ＭＳ Ｐゴシック"/>
      <family val="3"/>
      <charset val="128"/>
    </font>
    <font>
      <sz val="11"/>
      <color theme="1"/>
      <name val="MS PGothic"/>
      <family val="2"/>
      <charset val="128"/>
      <scheme val="minor"/>
    </font>
    <font>
      <u/>
      <sz val="11"/>
      <color indexed="12"/>
      <name val="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E5FFFF"/>
        <bgColor indexed="64"/>
      </patternFill>
    </fill>
    <fill>
      <patternFill patternType="solid">
        <fgColor rgb="FF89D8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11">
    <xf numFmtId="0" fontId="0" fillId="0" borderId="0"/>
    <xf numFmtId="0" fontId="9" fillId="0" borderId="1"/>
    <xf numFmtId="0" fontId="9" fillId="0" borderId="1">
      <alignment vertical="center"/>
    </xf>
    <xf numFmtId="0" fontId="11" fillId="0" borderId="1" applyNumberFormat="0" applyFill="0" applyBorder="0" applyAlignment="0" applyProtection="0">
      <alignment vertical="top"/>
      <protection locked="0"/>
    </xf>
    <xf numFmtId="0" fontId="9" fillId="0" borderId="1"/>
    <xf numFmtId="0" fontId="9" fillId="0" borderId="1">
      <alignment vertical="center"/>
    </xf>
    <xf numFmtId="0" fontId="12" fillId="0" borderId="1" applyNumberFormat="0" applyFill="0" applyBorder="0" applyAlignment="0" applyProtection="0">
      <alignment vertical="top"/>
      <protection locked="0"/>
    </xf>
    <xf numFmtId="0" fontId="10" fillId="0" borderId="1">
      <alignment vertical="center"/>
    </xf>
    <xf numFmtId="0" fontId="10" fillId="0" borderId="1">
      <alignment vertical="center"/>
    </xf>
    <xf numFmtId="0" fontId="10" fillId="0" borderId="1">
      <alignment vertical="center"/>
    </xf>
    <xf numFmtId="0" fontId="17" fillId="0" borderId="1" applyNumberFormat="0" applyFill="0" applyBorder="0" applyAlignment="0" applyProtection="0"/>
  </cellStyleXfs>
  <cellXfs count="1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" fontId="4" fillId="0" borderId="0" xfId="0" applyNumberFormat="1" applyFont="1"/>
    <xf numFmtId="0" fontId="5" fillId="0" borderId="0" xfId="0" applyFont="1" applyAlignment="1">
      <alignment horizontal="right"/>
    </xf>
    <xf numFmtId="49" fontId="15" fillId="3" borderId="9" xfId="2" applyNumberFormat="1" applyFont="1" applyFill="1" applyBorder="1" applyAlignment="1">
      <alignment horizontal="center" vertical="center"/>
    </xf>
    <xf numFmtId="49" fontId="15" fillId="3" borderId="5" xfId="2" applyNumberFormat="1" applyFont="1" applyFill="1" applyBorder="1" applyAlignment="1">
      <alignment horizontal="center" vertical="center"/>
    </xf>
    <xf numFmtId="49" fontId="15" fillId="3" borderId="10" xfId="2" applyNumberFormat="1" applyFont="1" applyFill="1" applyBorder="1" applyAlignment="1">
      <alignment horizontal="center"/>
    </xf>
    <xf numFmtId="49" fontId="15" fillId="3" borderId="6" xfId="2" applyNumberFormat="1" applyFont="1" applyFill="1" applyBorder="1" applyAlignment="1">
      <alignment horizontal="center"/>
    </xf>
    <xf numFmtId="49" fontId="15" fillId="3" borderId="11" xfId="2" applyNumberFormat="1" applyFont="1" applyFill="1" applyBorder="1" applyAlignment="1">
      <alignment horizontal="center"/>
    </xf>
    <xf numFmtId="49" fontId="15" fillId="3" borderId="7" xfId="2" applyNumberFormat="1" applyFont="1" applyFill="1" applyBorder="1" applyAlignment="1">
      <alignment horizontal="center"/>
    </xf>
    <xf numFmtId="0" fontId="15" fillId="4" borderId="4" xfId="2" applyFont="1" applyFill="1" applyBorder="1" applyAlignment="1" applyProtection="1">
      <alignment horizontal="center" vertical="center" wrapText="1"/>
      <protection locked="0"/>
    </xf>
    <xf numFmtId="49" fontId="16" fillId="3" borderId="23" xfId="2" applyNumberFormat="1" applyFont="1" applyFill="1" applyBorder="1" applyAlignment="1">
      <alignment horizontal="center" vertical="center"/>
    </xf>
    <xf numFmtId="49" fontId="16" fillId="3" borderId="1" xfId="2" applyNumberFormat="1" applyFont="1" applyFill="1" applyAlignment="1">
      <alignment horizontal="center"/>
    </xf>
    <xf numFmtId="49" fontId="16" fillId="3" borderId="25" xfId="2" applyNumberFormat="1" applyFont="1" applyFill="1" applyBorder="1" applyAlignment="1">
      <alignment horizontal="center"/>
    </xf>
    <xf numFmtId="165" fontId="13" fillId="0" borderId="27" xfId="2" applyNumberFormat="1" applyFont="1" applyBorder="1" applyAlignment="1" applyProtection="1">
      <alignment horizontal="right" vertical="center"/>
      <protection locked="0"/>
    </xf>
    <xf numFmtId="166" fontId="13" fillId="0" borderId="28" xfId="2" applyNumberFormat="1" applyFont="1" applyBorder="1" applyAlignment="1" applyProtection="1">
      <alignment horizontal="left" vertical="center"/>
      <protection locked="0"/>
    </xf>
    <xf numFmtId="165" fontId="13" fillId="0" borderId="36" xfId="2" applyNumberFormat="1" applyFont="1" applyBorder="1" applyAlignment="1" applyProtection="1">
      <alignment horizontal="right" vertical="center"/>
      <protection locked="0"/>
    </xf>
    <xf numFmtId="166" fontId="13" fillId="0" borderId="32" xfId="2" quotePrefix="1" applyNumberFormat="1" applyFont="1" applyBorder="1" applyAlignment="1" applyProtection="1">
      <alignment horizontal="left" vertical="center"/>
      <protection locked="0"/>
    </xf>
    <xf numFmtId="0" fontId="13" fillId="0" borderId="16" xfId="2" applyFont="1" applyBorder="1" applyAlignment="1" applyProtection="1">
      <alignment horizontal="center" vertical="center"/>
      <protection locked="0"/>
    </xf>
    <xf numFmtId="0" fontId="13" fillId="0" borderId="12" xfId="2" applyFont="1" applyBorder="1" applyAlignment="1" applyProtection="1">
      <alignment horizontal="center" vertical="center"/>
      <protection locked="0"/>
    </xf>
    <xf numFmtId="0" fontId="13" fillId="0" borderId="12" xfId="2" quotePrefix="1" applyFont="1" applyBorder="1" applyAlignment="1" applyProtection="1">
      <alignment horizontal="center" vertical="center"/>
      <protection locked="0"/>
    </xf>
    <xf numFmtId="49" fontId="13" fillId="0" borderId="13" xfId="2" applyNumberFormat="1" applyFont="1" applyBorder="1" applyAlignment="1" applyProtection="1">
      <alignment horizontal="center" vertical="center"/>
      <protection locked="0"/>
    </xf>
    <xf numFmtId="165" fontId="13" fillId="0" borderId="29" xfId="2" applyNumberFormat="1" applyFont="1" applyBorder="1" applyAlignment="1" applyProtection="1">
      <alignment horizontal="right" vertical="center"/>
      <protection locked="0"/>
    </xf>
    <xf numFmtId="165" fontId="13" fillId="0" borderId="14" xfId="2" applyNumberFormat="1" applyFont="1" applyBorder="1" applyAlignment="1" applyProtection="1">
      <alignment horizontal="center" vertical="center"/>
      <protection locked="0"/>
    </xf>
    <xf numFmtId="0" fontId="13" fillId="0" borderId="17" xfId="2" applyFont="1" applyBorder="1" applyAlignment="1" applyProtection="1">
      <alignment horizontal="center" vertical="center"/>
      <protection locked="0"/>
    </xf>
    <xf numFmtId="0" fontId="13" fillId="0" borderId="37" xfId="2" applyFont="1" applyBorder="1" applyAlignment="1" applyProtection="1">
      <alignment horizontal="center" vertical="center"/>
      <protection locked="0"/>
    </xf>
    <xf numFmtId="49" fontId="13" fillId="0" borderId="30" xfId="2" applyNumberFormat="1" applyFont="1" applyBorder="1" applyAlignment="1" applyProtection="1">
      <alignment horizontal="center" vertical="center"/>
      <protection locked="0"/>
    </xf>
    <xf numFmtId="165" fontId="13" fillId="0" borderId="31" xfId="2" applyNumberFormat="1" applyFont="1" applyBorder="1" applyAlignment="1" applyProtection="1">
      <alignment horizontal="right" vertical="center"/>
      <protection locked="0"/>
    </xf>
    <xf numFmtId="166" fontId="13" fillId="0" borderId="32" xfId="2" applyNumberFormat="1" applyFont="1" applyBorder="1" applyAlignment="1" applyProtection="1">
      <alignment horizontal="left" vertical="center"/>
      <protection locked="0"/>
    </xf>
    <xf numFmtId="165" fontId="13" fillId="0" borderId="33" xfId="2" applyNumberFormat="1" applyFont="1" applyBorder="1" applyAlignment="1" applyProtection="1">
      <alignment horizontal="center" vertical="center"/>
      <protection locked="0"/>
    </xf>
    <xf numFmtId="0" fontId="14" fillId="0" borderId="41" xfId="2" applyFont="1" applyBorder="1" applyAlignment="1" applyProtection="1">
      <alignment horizontal="left" vertical="center"/>
      <protection locked="0"/>
    </xf>
    <xf numFmtId="165" fontId="18" fillId="0" borderId="14" xfId="2" applyNumberFormat="1" applyFont="1" applyBorder="1" applyAlignment="1" applyProtection="1">
      <alignment horizontal="center" vertical="center"/>
      <protection locked="0"/>
    </xf>
    <xf numFmtId="0" fontId="13" fillId="0" borderId="10" xfId="2" applyFont="1" applyBorder="1" applyAlignment="1" applyProtection="1">
      <alignment horizontal="center" vertical="center"/>
      <protection locked="0"/>
    </xf>
    <xf numFmtId="0" fontId="13" fillId="0" borderId="35" xfId="2" applyFont="1" applyBorder="1" applyAlignment="1" applyProtection="1">
      <alignment horizontal="center" vertical="center"/>
      <protection locked="0"/>
    </xf>
    <xf numFmtId="0" fontId="14" fillId="0" borderId="37" xfId="2" applyFont="1" applyBorder="1" applyAlignment="1" applyProtection="1">
      <alignment horizontal="left" vertical="center"/>
      <protection locked="0"/>
    </xf>
    <xf numFmtId="0" fontId="14" fillId="0" borderId="37" xfId="2" quotePrefix="1" applyFont="1" applyBorder="1" applyAlignment="1" applyProtection="1">
      <alignment horizontal="center" vertical="center"/>
      <protection locked="0"/>
    </xf>
    <xf numFmtId="49" fontId="13" fillId="0" borderId="42" xfId="2" applyNumberFormat="1" applyFont="1" applyBorder="1" applyAlignment="1" applyProtection="1">
      <alignment horizontal="center" vertical="center"/>
      <protection locked="0"/>
    </xf>
    <xf numFmtId="165" fontId="13" fillId="0" borderId="43" xfId="2" applyNumberFormat="1" applyFont="1" applyBorder="1" applyAlignment="1" applyProtection="1">
      <alignment horizontal="right" vertical="center"/>
      <protection locked="0"/>
    </xf>
    <xf numFmtId="166" fontId="13" fillId="0" borderId="44" xfId="2" applyNumberFormat="1" applyFont="1" applyBorder="1" applyAlignment="1" applyProtection="1">
      <alignment horizontal="left" vertical="center"/>
      <protection locked="0"/>
    </xf>
    <xf numFmtId="165" fontId="13" fillId="0" borderId="45" xfId="2" applyNumberFormat="1" applyFont="1" applyBorder="1" applyAlignment="1" applyProtection="1">
      <alignment horizontal="center" vertical="center"/>
      <protection locked="0"/>
    </xf>
    <xf numFmtId="49" fontId="13" fillId="7" borderId="18" xfId="2" applyNumberFormat="1" applyFont="1" applyFill="1" applyBorder="1" applyProtection="1">
      <alignment vertical="center"/>
      <protection locked="0"/>
    </xf>
    <xf numFmtId="49" fontId="13" fillId="7" borderId="19" xfId="2" applyNumberFormat="1" applyFont="1" applyFill="1" applyBorder="1" applyProtection="1">
      <alignment vertical="center"/>
      <protection locked="0"/>
    </xf>
    <xf numFmtId="49" fontId="13" fillId="7" borderId="20" xfId="2" applyNumberFormat="1" applyFont="1" applyFill="1" applyBorder="1" applyProtection="1">
      <alignment vertical="center"/>
      <protection locked="0"/>
    </xf>
    <xf numFmtId="49" fontId="13" fillId="7" borderId="21" xfId="2" applyNumberFormat="1" applyFont="1" applyFill="1" applyBorder="1" applyProtection="1">
      <alignment vertical="center"/>
      <protection locked="0"/>
    </xf>
    <xf numFmtId="0" fontId="13" fillId="0" borderId="40" xfId="2" applyFont="1" applyBorder="1" applyAlignment="1" applyProtection="1">
      <alignment horizontal="center" vertical="center"/>
      <protection locked="0"/>
    </xf>
    <xf numFmtId="0" fontId="13" fillId="0" borderId="34" xfId="2" applyFont="1" applyBorder="1" applyAlignment="1" applyProtection="1">
      <alignment horizontal="center" vertical="center"/>
      <protection locked="0"/>
    </xf>
    <xf numFmtId="0" fontId="14" fillId="0" borderId="34" xfId="2" applyFont="1" applyBorder="1" applyAlignment="1" applyProtection="1">
      <alignment horizontal="left" vertical="center"/>
      <protection locked="0"/>
    </xf>
    <xf numFmtId="0" fontId="14" fillId="0" borderId="34" xfId="2" quotePrefix="1" applyFont="1" applyBorder="1" applyAlignment="1" applyProtection="1">
      <alignment horizontal="center" vertical="center"/>
      <protection locked="0"/>
    </xf>
    <xf numFmtId="49" fontId="13" fillId="0" borderId="46" xfId="2" applyNumberFormat="1" applyFont="1" applyBorder="1" applyAlignment="1" applyProtection="1">
      <alignment horizontal="center" vertical="center"/>
      <protection locked="0"/>
    </xf>
    <xf numFmtId="165" fontId="13" fillId="0" borderId="47" xfId="2" applyNumberFormat="1" applyFont="1" applyBorder="1" applyAlignment="1" applyProtection="1">
      <alignment horizontal="right" vertical="center"/>
      <protection locked="0"/>
    </xf>
    <xf numFmtId="166" fontId="13" fillId="0" borderId="48" xfId="2" applyNumberFormat="1" applyFont="1" applyBorder="1" applyAlignment="1" applyProtection="1">
      <alignment horizontal="left" vertical="center"/>
      <protection locked="0"/>
    </xf>
    <xf numFmtId="165" fontId="13" fillId="0" borderId="49" xfId="2" applyNumberFormat="1" applyFont="1" applyBorder="1" applyAlignment="1" applyProtection="1">
      <alignment horizontal="center" vertical="center"/>
      <protection locked="0"/>
    </xf>
    <xf numFmtId="165" fontId="13" fillId="0" borderId="50" xfId="2" applyNumberFormat="1" applyFont="1" applyBorder="1" applyAlignment="1" applyProtection="1">
      <alignment horizontal="right" vertical="center"/>
      <protection locked="0"/>
    </xf>
    <xf numFmtId="166" fontId="13" fillId="0" borderId="48" xfId="2" quotePrefix="1" applyNumberFormat="1" applyFont="1" applyBorder="1" applyAlignment="1" applyProtection="1">
      <alignment horizontal="left" vertical="center"/>
      <protection locked="0"/>
    </xf>
    <xf numFmtId="0" fontId="14" fillId="0" borderId="35" xfId="2" applyFont="1" applyBorder="1" applyAlignment="1" applyProtection="1">
      <alignment horizontal="left" vertical="center"/>
      <protection locked="0"/>
    </xf>
    <xf numFmtId="0" fontId="14" fillId="0" borderId="35" xfId="2" quotePrefix="1" applyFont="1" applyBorder="1" applyAlignment="1" applyProtection="1">
      <alignment horizontal="center" vertical="center"/>
      <protection locked="0"/>
    </xf>
    <xf numFmtId="165" fontId="13" fillId="0" borderId="51" xfId="2" applyNumberFormat="1" applyFont="1" applyBorder="1" applyAlignment="1" applyProtection="1">
      <alignment horizontal="right" vertical="center"/>
      <protection locked="0"/>
    </xf>
    <xf numFmtId="166" fontId="13" fillId="0" borderId="44" xfId="2" quotePrefix="1" applyNumberFormat="1" applyFont="1" applyBorder="1" applyAlignment="1" applyProtection="1">
      <alignment horizontal="left" vertical="center"/>
      <protection locked="0"/>
    </xf>
    <xf numFmtId="0" fontId="15" fillId="4" borderId="3" xfId="10" applyFont="1" applyFill="1" applyBorder="1" applyAlignment="1" applyProtection="1">
      <alignment horizontal="center" vertical="center" wrapText="1"/>
      <protection locked="0"/>
    </xf>
    <xf numFmtId="0" fontId="14" fillId="0" borderId="52" xfId="2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13" fillId="0" borderId="8" xfId="2" applyFont="1" applyBorder="1" applyAlignment="1" applyProtection="1">
      <alignment horizontal="center" vertical="center"/>
      <protection locked="0"/>
    </xf>
    <xf numFmtId="0" fontId="13" fillId="0" borderId="6" xfId="2" applyFont="1" applyBorder="1" applyAlignment="1" applyProtection="1">
      <alignment horizontal="center" vertical="center"/>
      <protection locked="0"/>
    </xf>
    <xf numFmtId="49" fontId="13" fillId="7" borderId="38" xfId="2" applyNumberFormat="1" applyFont="1" applyFill="1" applyBorder="1" applyAlignment="1" applyProtection="1">
      <alignment horizontal="center" vertical="center"/>
      <protection locked="0"/>
    </xf>
    <xf numFmtId="49" fontId="13" fillId="7" borderId="18" xfId="2" applyNumberFormat="1" applyFont="1" applyFill="1" applyBorder="1" applyAlignment="1" applyProtection="1">
      <alignment horizontal="center" vertical="center"/>
      <protection locked="0"/>
    </xf>
    <xf numFmtId="49" fontId="13" fillId="7" borderId="39" xfId="2" applyNumberFormat="1" applyFont="1" applyFill="1" applyBorder="1" applyAlignment="1" applyProtection="1">
      <alignment horizontal="center" vertical="center"/>
      <protection locked="0"/>
    </xf>
    <xf numFmtId="49" fontId="13" fillId="7" borderId="20" xfId="2" applyNumberFormat="1" applyFont="1" applyFill="1" applyBorder="1" applyAlignment="1" applyProtection="1">
      <alignment horizontal="center" vertical="center"/>
      <protection locked="0"/>
    </xf>
    <xf numFmtId="0" fontId="13" fillId="0" borderId="15" xfId="2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14" fontId="8" fillId="0" borderId="0" xfId="0" applyNumberFormat="1" applyFont="1" applyAlignment="1">
      <alignment horizontal="center" vertical="center"/>
    </xf>
    <xf numFmtId="0" fontId="15" fillId="3" borderId="5" xfId="2" applyFont="1" applyFill="1" applyBorder="1" applyAlignment="1">
      <alignment horizontal="center" vertical="center" wrapText="1"/>
    </xf>
    <xf numFmtId="0" fontId="15" fillId="3" borderId="6" xfId="2" applyFont="1" applyFill="1" applyBorder="1" applyAlignment="1">
      <alignment horizontal="center" vertical="center" wrapText="1"/>
    </xf>
    <xf numFmtId="0" fontId="15" fillId="3" borderId="7" xfId="2" applyFont="1" applyFill="1" applyBorder="1" applyAlignment="1">
      <alignment horizontal="center" vertical="center" wrapText="1"/>
    </xf>
    <xf numFmtId="49" fontId="15" fillId="3" borderId="5" xfId="2" applyNumberFormat="1" applyFont="1" applyFill="1" applyBorder="1" applyAlignment="1">
      <alignment horizontal="center" vertical="center" wrapText="1"/>
    </xf>
    <xf numFmtId="49" fontId="15" fillId="3" borderId="6" xfId="2" applyNumberFormat="1" applyFont="1" applyFill="1" applyBorder="1" applyAlignment="1">
      <alignment horizontal="center" vertical="center" wrapText="1"/>
    </xf>
    <xf numFmtId="49" fontId="15" fillId="3" borderId="7" xfId="2" applyNumberFormat="1" applyFont="1" applyFill="1" applyBorder="1" applyAlignment="1">
      <alignment horizontal="center" vertical="center" wrapText="1"/>
    </xf>
    <xf numFmtId="49" fontId="15" fillId="3" borderId="23" xfId="2" applyNumberFormat="1" applyFont="1" applyFill="1" applyBorder="1" applyAlignment="1">
      <alignment horizontal="center" vertical="center" wrapText="1"/>
    </xf>
    <xf numFmtId="49" fontId="15" fillId="3" borderId="1" xfId="2" applyNumberFormat="1" applyFont="1" applyFill="1" applyAlignment="1">
      <alignment horizontal="center" vertical="center" wrapText="1"/>
    </xf>
    <xf numFmtId="49" fontId="15" fillId="3" borderId="25" xfId="2" applyNumberFormat="1" applyFont="1" applyFill="1" applyBorder="1" applyAlignment="1">
      <alignment horizontal="center" vertical="center" wrapText="1"/>
    </xf>
    <xf numFmtId="0" fontId="15" fillId="3" borderId="9" xfId="2" applyFont="1" applyFill="1" applyBorder="1" applyAlignment="1">
      <alignment horizontal="center" vertical="center"/>
    </xf>
    <xf numFmtId="0" fontId="15" fillId="3" borderId="24" xfId="2" applyFont="1" applyFill="1" applyBorder="1" applyAlignment="1">
      <alignment horizontal="center" vertical="center"/>
    </xf>
    <xf numFmtId="0" fontId="15" fillId="3" borderId="17" xfId="2" applyFont="1" applyFill="1" applyBorder="1" applyAlignment="1">
      <alignment horizontal="center" vertical="center"/>
    </xf>
    <xf numFmtId="0" fontId="15" fillId="3" borderId="21" xfId="2" applyFont="1" applyFill="1" applyBorder="1" applyAlignment="1">
      <alignment horizontal="center" vertical="center"/>
    </xf>
    <xf numFmtId="0" fontId="15" fillId="2" borderId="23" xfId="2" applyFont="1" applyFill="1" applyBorder="1" applyAlignment="1" applyProtection="1">
      <alignment horizontal="center" vertical="center"/>
      <protection locked="0"/>
    </xf>
    <xf numFmtId="0" fontId="15" fillId="2" borderId="20" xfId="2" applyFont="1" applyFill="1" applyBorder="1" applyAlignment="1" applyProtection="1">
      <alignment horizontal="center" vertical="center"/>
      <protection locked="0"/>
    </xf>
    <xf numFmtId="0" fontId="15" fillId="6" borderId="9" xfId="2" applyFont="1" applyFill="1" applyBorder="1" applyAlignment="1" applyProtection="1">
      <alignment horizontal="center" vertical="center"/>
      <protection locked="0"/>
    </xf>
    <xf numFmtId="0" fontId="15" fillId="6" borderId="24" xfId="2" applyFont="1" applyFill="1" applyBorder="1" applyAlignment="1" applyProtection="1">
      <alignment horizontal="center" vertical="center"/>
      <protection locked="0"/>
    </xf>
    <xf numFmtId="0" fontId="15" fillId="6" borderId="17" xfId="2" applyFont="1" applyFill="1" applyBorder="1" applyAlignment="1" applyProtection="1">
      <alignment horizontal="center" vertical="center"/>
      <protection locked="0"/>
    </xf>
    <xf numFmtId="0" fontId="15" fillId="6" borderId="21" xfId="2" applyFont="1" applyFill="1" applyBorder="1" applyAlignment="1" applyProtection="1">
      <alignment horizontal="center" vertical="center"/>
      <protection locked="0"/>
    </xf>
    <xf numFmtId="0" fontId="15" fillId="5" borderId="9" xfId="2" applyFont="1" applyFill="1" applyBorder="1" applyAlignment="1" applyProtection="1">
      <alignment horizontal="center" vertical="center"/>
      <protection locked="0"/>
    </xf>
    <xf numFmtId="0" fontId="15" fillId="5" borderId="23" xfId="2" applyFont="1" applyFill="1" applyBorder="1" applyAlignment="1" applyProtection="1">
      <alignment horizontal="center" vertical="center"/>
      <protection locked="0"/>
    </xf>
    <xf numFmtId="0" fontId="15" fillId="5" borderId="24" xfId="2" applyFont="1" applyFill="1" applyBorder="1" applyAlignment="1" applyProtection="1">
      <alignment horizontal="center" vertical="center"/>
      <protection locked="0"/>
    </xf>
    <xf numFmtId="0" fontId="15" fillId="5" borderId="17" xfId="2" applyFont="1" applyFill="1" applyBorder="1" applyAlignment="1" applyProtection="1">
      <alignment horizontal="center" vertical="center"/>
      <protection locked="0"/>
    </xf>
    <xf numFmtId="0" fontId="15" fillId="5" borderId="20" xfId="2" applyFont="1" applyFill="1" applyBorder="1" applyAlignment="1" applyProtection="1">
      <alignment horizontal="center" vertical="center"/>
      <protection locked="0"/>
    </xf>
    <xf numFmtId="0" fontId="15" fillId="5" borderId="21" xfId="2" applyFont="1" applyFill="1" applyBorder="1" applyAlignment="1" applyProtection="1">
      <alignment horizontal="center" vertical="center"/>
      <protection locked="0"/>
    </xf>
    <xf numFmtId="0" fontId="15" fillId="3" borderId="16" xfId="2" applyFont="1" applyFill="1" applyBorder="1" applyAlignment="1" applyProtection="1">
      <alignment horizontal="center" vertical="center" wrapText="1"/>
      <protection locked="0"/>
    </xf>
    <xf numFmtId="0" fontId="15" fillId="3" borderId="19" xfId="2" applyFont="1" applyFill="1" applyBorder="1" applyAlignment="1" applyProtection="1">
      <alignment horizontal="center" vertical="center" wrapText="1"/>
      <protection locked="0"/>
    </xf>
    <xf numFmtId="0" fontId="15" fillId="3" borderId="10" xfId="2" applyFont="1" applyFill="1" applyBorder="1" applyAlignment="1" applyProtection="1">
      <alignment horizontal="center" vertical="center" wrapText="1"/>
      <protection locked="0"/>
    </xf>
    <xf numFmtId="0" fontId="15" fillId="3" borderId="22" xfId="2" applyFont="1" applyFill="1" applyBorder="1" applyAlignment="1" applyProtection="1">
      <alignment horizontal="center" vertical="center" wrapText="1"/>
      <protection locked="0"/>
    </xf>
    <xf numFmtId="0" fontId="15" fillId="3" borderId="11" xfId="2" applyFont="1" applyFill="1" applyBorder="1" applyAlignment="1" applyProtection="1">
      <alignment horizontal="center" vertical="center" wrapText="1"/>
      <protection locked="0"/>
    </xf>
    <xf numFmtId="0" fontId="15" fillId="3" borderId="26" xfId="2" applyFont="1" applyFill="1" applyBorder="1" applyAlignment="1" applyProtection="1">
      <alignment horizontal="center" vertical="center" wrapText="1"/>
      <protection locked="0"/>
    </xf>
    <xf numFmtId="0" fontId="15" fillId="2" borderId="18" xfId="2" applyFont="1" applyFill="1" applyBorder="1" applyAlignment="1" applyProtection="1">
      <alignment horizontal="center" vertical="center" wrapText="1"/>
      <protection locked="0"/>
    </xf>
    <xf numFmtId="0" fontId="15" fillId="2" borderId="1" xfId="2" applyFont="1" applyFill="1" applyAlignment="1" applyProtection="1">
      <alignment horizontal="center" vertical="center" wrapText="1"/>
      <protection locked="0"/>
    </xf>
    <xf numFmtId="0" fontId="15" fillId="2" borderId="20" xfId="2" applyFont="1" applyFill="1" applyBorder="1" applyAlignment="1" applyProtection="1">
      <alignment horizontal="center" vertical="center" wrapText="1"/>
      <protection locked="0"/>
    </xf>
    <xf numFmtId="0" fontId="15" fillId="6" borderId="16" xfId="2" applyFont="1" applyFill="1" applyBorder="1" applyAlignment="1" applyProtection="1">
      <alignment horizontal="center" vertical="center" wrapText="1"/>
      <protection locked="0"/>
    </xf>
    <xf numFmtId="0" fontId="15" fillId="6" borderId="19" xfId="2" applyFont="1" applyFill="1" applyBorder="1" applyAlignment="1" applyProtection="1">
      <alignment horizontal="center" vertical="center" wrapText="1"/>
      <protection locked="0"/>
    </xf>
    <xf numFmtId="0" fontId="15" fillId="6" borderId="10" xfId="2" applyFont="1" applyFill="1" applyBorder="1" applyAlignment="1" applyProtection="1">
      <alignment horizontal="center" vertical="center" wrapText="1"/>
      <protection locked="0"/>
    </xf>
    <xf numFmtId="0" fontId="15" fillId="6" borderId="22" xfId="2" applyFont="1" applyFill="1" applyBorder="1" applyAlignment="1" applyProtection="1">
      <alignment horizontal="center" vertical="center" wrapText="1"/>
      <protection locked="0"/>
    </xf>
    <xf numFmtId="0" fontId="15" fillId="6" borderId="11" xfId="2" applyFont="1" applyFill="1" applyBorder="1" applyAlignment="1" applyProtection="1">
      <alignment horizontal="center" vertical="center" wrapText="1"/>
      <protection locked="0"/>
    </xf>
    <xf numFmtId="0" fontId="15" fillId="6" borderId="26" xfId="2" applyFont="1" applyFill="1" applyBorder="1" applyAlignment="1" applyProtection="1">
      <alignment horizontal="center" vertical="center" wrapText="1"/>
      <protection locked="0"/>
    </xf>
    <xf numFmtId="0" fontId="15" fillId="3" borderId="19" xfId="10" applyFont="1" applyFill="1" applyBorder="1" applyAlignment="1" applyProtection="1">
      <alignment horizontal="center" vertical="center" wrapText="1"/>
      <protection locked="0"/>
    </xf>
    <xf numFmtId="0" fontId="15" fillId="3" borderId="22" xfId="10" applyFont="1" applyFill="1" applyBorder="1" applyAlignment="1" applyProtection="1">
      <alignment horizontal="center" vertical="center" wrapText="1"/>
      <protection locked="0"/>
    </xf>
    <xf numFmtId="0" fontId="15" fillId="3" borderId="26" xfId="10" applyFont="1" applyFill="1" applyBorder="1" applyAlignment="1" applyProtection="1">
      <alignment horizontal="center" vertical="center" wrapText="1"/>
      <protection locked="0"/>
    </xf>
    <xf numFmtId="0" fontId="15" fillId="4" borderId="3" xfId="10" applyFont="1" applyFill="1" applyBorder="1" applyAlignment="1" applyProtection="1">
      <alignment horizontal="center" vertical="center" wrapText="1"/>
      <protection locked="0"/>
    </xf>
    <xf numFmtId="0" fontId="15" fillId="4" borderId="4" xfId="10" applyFont="1" applyFill="1" applyBorder="1" applyAlignment="1" applyProtection="1">
      <alignment horizontal="center" vertical="center" wrapText="1"/>
      <protection locked="0"/>
    </xf>
    <xf numFmtId="0" fontId="15" fillId="4" borderId="3" xfId="10" applyFont="1" applyFill="1" applyBorder="1" applyAlignment="1" applyProtection="1">
      <alignment horizontal="center" vertical="center"/>
      <protection locked="0"/>
    </xf>
    <xf numFmtId="0" fontId="15" fillId="2" borderId="18" xfId="2" applyFont="1" applyFill="1" applyBorder="1" applyAlignment="1" applyProtection="1">
      <alignment horizontal="center" vertical="center"/>
      <protection locked="0"/>
    </xf>
    <xf numFmtId="0" fontId="15" fillId="2" borderId="1" xfId="2" applyFont="1" applyFill="1" applyAlignment="1" applyProtection="1">
      <alignment horizontal="center" vertical="center"/>
      <protection locked="0"/>
    </xf>
    <xf numFmtId="0" fontId="15" fillId="2" borderId="25" xfId="2" applyFont="1" applyFill="1" applyBorder="1" applyAlignment="1" applyProtection="1">
      <alignment horizontal="center" vertical="center"/>
      <protection locked="0"/>
    </xf>
    <xf numFmtId="0" fontId="13" fillId="0" borderId="2" xfId="2" applyFont="1" applyBorder="1" applyAlignment="1" applyProtection="1">
      <alignment horizontal="center" vertical="center"/>
      <protection locked="0"/>
    </xf>
    <xf numFmtId="0" fontId="13" fillId="0" borderId="53" xfId="2" applyFont="1" applyBorder="1" applyAlignment="1" applyProtection="1">
      <alignment horizontal="center" vertical="center"/>
      <protection locked="0"/>
    </xf>
    <xf numFmtId="0" fontId="14" fillId="0" borderId="54" xfId="2" applyFont="1" applyBorder="1" applyAlignment="1" applyProtection="1">
      <alignment horizontal="left" vertical="center"/>
      <protection locked="0"/>
    </xf>
    <xf numFmtId="0" fontId="13" fillId="0" borderId="53" xfId="2" quotePrefix="1" applyFont="1" applyBorder="1" applyAlignment="1" applyProtection="1">
      <alignment horizontal="center" vertical="center"/>
      <protection locked="0"/>
    </xf>
    <xf numFmtId="49" fontId="13" fillId="0" borderId="55" xfId="2" applyNumberFormat="1" applyFont="1" applyBorder="1" applyAlignment="1" applyProtection="1">
      <alignment horizontal="center" vertical="center"/>
      <protection locked="0"/>
    </xf>
    <xf numFmtId="165" fontId="13" fillId="0" borderId="56" xfId="2" applyNumberFormat="1" applyFont="1" applyBorder="1" applyAlignment="1" applyProtection="1">
      <alignment horizontal="right" vertical="center"/>
      <protection locked="0"/>
    </xf>
    <xf numFmtId="166" fontId="13" fillId="0" borderId="57" xfId="2" applyNumberFormat="1" applyFont="1" applyBorder="1" applyAlignment="1" applyProtection="1">
      <alignment horizontal="left" vertical="center"/>
      <protection locked="0"/>
    </xf>
    <xf numFmtId="165" fontId="13" fillId="0" borderId="58" xfId="2" applyNumberFormat="1" applyFont="1" applyBorder="1" applyAlignment="1" applyProtection="1">
      <alignment horizontal="center" vertical="center"/>
      <protection locked="0"/>
    </xf>
    <xf numFmtId="165" fontId="13" fillId="0" borderId="59" xfId="2" applyNumberFormat="1" applyFont="1" applyBorder="1" applyAlignment="1" applyProtection="1">
      <alignment horizontal="right" vertical="center"/>
      <protection locked="0"/>
    </xf>
  </cellXfs>
  <cellStyles count="11">
    <cellStyle name="Hyperlink 2" xfId="10" xr:uid="{80323F12-4A71-4271-AAE1-200D4FB38B57}"/>
    <cellStyle name="Normal" xfId="0" builtinId="0"/>
    <cellStyle name="Normal 2" xfId="1" xr:uid="{369CF334-673E-44B3-A86E-2B8F7E7078B8}"/>
    <cellStyle name="ハイパーリンク 2" xfId="3" xr:uid="{96C3E291-7995-4EBA-ADA3-A9D8D8DCE899}"/>
    <cellStyle name="ハイパーリンク 3" xfId="6" xr:uid="{259F123E-A5E7-438A-B383-8656C739958D}"/>
    <cellStyle name="標準 2" xfId="2" xr:uid="{6E751585-F3B3-41B2-949E-E93EFF383AA8}"/>
    <cellStyle name="標準 3" xfId="5" xr:uid="{FCB5D61D-B94B-4660-B581-1B9895F6A048}"/>
    <cellStyle name="標準 6" xfId="8" xr:uid="{A0FD7B1C-AA5D-4F74-9E73-AE088875935B}"/>
    <cellStyle name="標準 7" xfId="7" xr:uid="{A3BC80EE-7C8A-4921-9129-934EA06AE06E}"/>
    <cellStyle name="標準 7 2" xfId="9" xr:uid="{4740F283-7315-478F-B30A-87E87B86BC83}"/>
    <cellStyle name="標準_CONSOLI - USA ブランクNEW" xfId="4" xr:uid="{B6BDA88A-27F9-4DDF-A004-AFE21016F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28</xdr:row>
      <xdr:rowOff>180975</xdr:rowOff>
    </xdr:from>
    <xdr:ext cx="3552825" cy="17049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381000" y="9058275"/>
          <a:ext cx="3552825" cy="1704975"/>
        </a:xfrm>
        <a:prstGeom prst="roundRect">
          <a:avLst>
            <a:gd name="adj" fmla="val 16667"/>
          </a:avLst>
        </a:prstGeom>
        <a:solidFill>
          <a:srgbClr val="E5FFFF"/>
        </a:solidFill>
        <a:ln w="15875" cap="rnd" cmpd="sng">
          <a:solidFill>
            <a:schemeClr val="dk1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 u="sng">
              <a:latin typeface="Arial"/>
              <a:ea typeface="Arial"/>
              <a:cs typeface="Arial"/>
              <a:sym typeface="Arial"/>
            </a:rPr>
            <a:t>New York CFS</a:t>
          </a:r>
          <a:endParaRPr sz="14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latin typeface="Arial"/>
              <a:ea typeface="Arial"/>
              <a:cs typeface="Arial"/>
              <a:sym typeface="Arial"/>
            </a:rPr>
            <a:t>STG </a:t>
          </a:r>
          <a:r>
            <a:rPr lang="en-US" sz="1400" b="1" i="0">
              <a:latin typeface="Arial"/>
              <a:ea typeface="Arial"/>
              <a:cs typeface="Arial"/>
              <a:sym typeface="Arial"/>
            </a:rPr>
            <a:t>Logistics, Inc.</a:t>
          </a:r>
          <a:r>
            <a:rPr lang="en-US" sz="1400" b="0" i="0">
              <a:latin typeface="Arial"/>
              <a:ea typeface="Arial"/>
              <a:cs typeface="Arial"/>
              <a:sym typeface="Arial"/>
            </a:rPr>
            <a:t>	</a:t>
          </a:r>
          <a:endParaRPr sz="14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Arial"/>
              <a:ea typeface="Arial"/>
              <a:cs typeface="Arial"/>
              <a:sym typeface="Arial"/>
            </a:rPr>
            <a:t>6801 West Side Ave,</a:t>
          </a:r>
          <a:endParaRPr sz="14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Arial"/>
              <a:ea typeface="Arial"/>
              <a:cs typeface="Arial"/>
              <a:sym typeface="Arial"/>
            </a:rPr>
            <a:t>North Bergen, NJ 07047</a:t>
          </a:r>
          <a:endParaRPr sz="14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Arial"/>
              <a:ea typeface="Arial"/>
              <a:cs typeface="Arial"/>
              <a:sym typeface="Arial"/>
            </a:rPr>
            <a:t>Firms Code: F146</a:t>
          </a:r>
          <a:endParaRPr sz="14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Arial"/>
              <a:ea typeface="Arial"/>
              <a:cs typeface="Arial"/>
              <a:sym typeface="Arial"/>
            </a:rPr>
            <a:t>Tel: 973-578-8400</a:t>
          </a:r>
          <a:endParaRPr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cl-web2.jp/TCLWEB/beatlap?DISPLAY_ID=TNBS0010D&amp;ROUTE=USA&amp;ORG=NAG_CFS&amp;DST=USORF" TargetMode="External"/><Relationship Id="rId13" Type="http://schemas.openxmlformats.org/officeDocument/2006/relationships/hyperlink" Target="https://www.tcl-web2.jp/TCLWEB/beatlap?DISPLAY_ID=TNBS0010D&amp;ROUTE=USA&amp;ORG=NAG_CFS&amp;DST=USPHL" TargetMode="External"/><Relationship Id="rId18" Type="http://schemas.openxmlformats.org/officeDocument/2006/relationships/hyperlink" Target="https://www.tcl-web2.jp/TCLWEB/beatlap?DISPLAY_ID=TNBS0010D&amp;ROUTE=USA&amp;ORG=NAG_CFS&amp;DST=USRIC" TargetMode="External"/><Relationship Id="rId3" Type="http://schemas.openxmlformats.org/officeDocument/2006/relationships/hyperlink" Target="https://www.tcl-web2.jp/TCLWEB/beatlap?DISPLAY_ID=TNBS0010D&amp;ROUTE=USA&amp;ORG=NAG_CFS&amp;DST=USBAL" TargetMode="External"/><Relationship Id="rId21" Type="http://schemas.openxmlformats.org/officeDocument/2006/relationships/hyperlink" Target="https://www.tcl-web2.jp/TCLWEB/beatlap?DISPLAY_ID=TNBS0010D&amp;ROUTE=USA&amp;ORG=NAG_CFS&amp;DST=USSAV" TargetMode="External"/><Relationship Id="rId7" Type="http://schemas.openxmlformats.org/officeDocument/2006/relationships/hyperlink" Target="https://www.tcl-web2.jp/TCLWEB/beatlap?DISPLAY_ID=TNBS0010D&amp;ROUTE=USA&amp;ORG=NAG_CFS&amp;DST=USRIC" TargetMode="External"/><Relationship Id="rId12" Type="http://schemas.openxmlformats.org/officeDocument/2006/relationships/hyperlink" Target="https://www.tcl-web2.jp/TCLWEB/beatlap?DISPLAY_ID=TNBS0010D&amp;ROUTE=USA&amp;ORG=NAG_CFS&amp;DST=USBOS" TargetMode="External"/><Relationship Id="rId17" Type="http://schemas.openxmlformats.org/officeDocument/2006/relationships/hyperlink" Target="https://www.tcl-web2.jp/TCLWEB/beatlap?DISPLAY_ID=TNBS0010D&amp;ROUTE=USA&amp;ORG=NAG_CFS&amp;DST=USPIT" TargetMode="External"/><Relationship Id="rId2" Type="http://schemas.openxmlformats.org/officeDocument/2006/relationships/hyperlink" Target="https://www.tcl-web2.jp/TCLWEB/beatlap?DISPLAY_ID=TNBS0010D&amp;ROUTE=USA&amp;ORG=NAG_CFS&amp;DST=USPHL" TargetMode="External"/><Relationship Id="rId16" Type="http://schemas.openxmlformats.org/officeDocument/2006/relationships/hyperlink" Target="https://www.tcl-web2.jp/TCLWEB/beatlap?DISPLAY_ID=TNBS0010D&amp;ROUTE=USA&amp;ORG=NAG_CFS&amp;DST=USCHS" TargetMode="External"/><Relationship Id="rId20" Type="http://schemas.openxmlformats.org/officeDocument/2006/relationships/hyperlink" Target="https://www.tcl-web2.jp/TCLWEB/beatlap?DISPLAY_ID=TNBS0010D&amp;ROUTE=USA&amp;ORG=NAG_CFS&amp;DST=USRAG" TargetMode="External"/><Relationship Id="rId1" Type="http://schemas.openxmlformats.org/officeDocument/2006/relationships/hyperlink" Target="https://www.tcl-web2.jp/TCLWEB/beatlap?DISPLAY_ID=TNBS0010D&amp;ROUTE=USA&amp;ORG=NAG_CFS&amp;DST=USBOS" TargetMode="External"/><Relationship Id="rId6" Type="http://schemas.openxmlformats.org/officeDocument/2006/relationships/hyperlink" Target="https://www.tcl-web2.jp/TCLWEB/beatlap?DISPLAY_ID=TNBS0010D&amp;ROUTE=USA&amp;ORG=NAG_CFS&amp;DST=USPIT" TargetMode="External"/><Relationship Id="rId11" Type="http://schemas.openxmlformats.org/officeDocument/2006/relationships/hyperlink" Target="https://www.tcl-web2.jp/TCLWEB/beatlap?DISPLAY_ID=TNBS0010D&amp;ROUTE=USA&amp;ORG=NAG_CFS&amp;DST=USNYC" TargetMode="External"/><Relationship Id="rId5" Type="http://schemas.openxmlformats.org/officeDocument/2006/relationships/hyperlink" Target="https://www.tcl-web2.jp/TCLWEB/beatlap?DISPLAY_ID=TNBS0010D&amp;ROUTE=USA&amp;ORG=NAG_CFS&amp;DST=USCHS" TargetMode="External"/><Relationship Id="rId15" Type="http://schemas.openxmlformats.org/officeDocument/2006/relationships/hyperlink" Target="https://www.tcl-web2.jp/TCLWEB/beatlap?DISPLAY_ID=TNBS0010D&amp;ROUTE=USA&amp;ORG=NAG_CFS&amp;DST=USCLT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s://www.tcl-web2.jp/TCLWEB/beatlap?DISPLAY_ID=TNBS0010D&amp;ROUTE=USA&amp;ORG=NAG_CFS&amp;DST=USSAV" TargetMode="External"/><Relationship Id="rId19" Type="http://schemas.openxmlformats.org/officeDocument/2006/relationships/hyperlink" Target="https://www.tcl-web2.jp/TCLWEB/beatlap?DISPLAY_ID=TNBS0010D&amp;ROUTE=USA&amp;ORG=NAG_CFS&amp;DST=USORF" TargetMode="External"/><Relationship Id="rId4" Type="http://schemas.openxmlformats.org/officeDocument/2006/relationships/hyperlink" Target="https://www.tcl-web2.jp/TCLWEB/beatlap?DISPLAY_ID=TNBS0010D&amp;ROUTE=USA&amp;ORG=NAG_CFS&amp;DST=USCLT" TargetMode="External"/><Relationship Id="rId9" Type="http://schemas.openxmlformats.org/officeDocument/2006/relationships/hyperlink" Target="https://www.tcl-web2.jp/TCLWEB/beatlap?DISPLAY_ID=TNBS0010D&amp;ROUTE=USA&amp;ORG=NAG_CFS&amp;DST=USRAG" TargetMode="External"/><Relationship Id="rId14" Type="http://schemas.openxmlformats.org/officeDocument/2006/relationships/hyperlink" Target="https://www.tcl-web2.jp/TCLWEB/beatlap?DISPLAY_ID=TNBS0010D&amp;ROUTE=USA&amp;ORG=NAG_CFS&amp;DST=USBA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U987"/>
  <sheetViews>
    <sheetView tabSelected="1" workbookViewId="0">
      <selection activeCell="H37" sqref="H37"/>
    </sheetView>
  </sheetViews>
  <sheetFormatPr defaultColWidth="12.625" defaultRowHeight="15" customHeight="1"/>
  <cols>
    <col min="1" max="1" width="4.625" customWidth="1"/>
    <col min="2" max="2" width="7.75" customWidth="1"/>
    <col min="3" max="3" width="6.625" customWidth="1"/>
    <col min="4" max="4" width="20.875" customWidth="1"/>
    <col min="5" max="5" width="20.75" customWidth="1"/>
    <col min="6" max="6" width="14.25" customWidth="1"/>
    <col min="7" max="8" width="10.625" customWidth="1"/>
    <col min="9" max="9" width="14.125" customWidth="1"/>
    <col min="10" max="10" width="17.5" customWidth="1"/>
    <col min="11" max="11" width="16.625" customWidth="1"/>
    <col min="12" max="12" width="9" customWidth="1"/>
    <col min="13" max="14" width="13.125" customWidth="1"/>
    <col min="15" max="15" width="11.75" customWidth="1"/>
    <col min="16" max="16" width="13.125" customWidth="1"/>
    <col min="17" max="17" width="10.625" customWidth="1"/>
    <col min="18" max="21" width="9" customWidth="1"/>
  </cols>
  <sheetData>
    <row r="1" spans="1:21" ht="25.5" customHeight="1">
      <c r="A1" s="4"/>
      <c r="B1" s="78" t="s">
        <v>7</v>
      </c>
      <c r="C1" s="79"/>
      <c r="D1" s="79"/>
      <c r="E1" s="79"/>
      <c r="F1" s="79"/>
      <c r="G1" s="79"/>
      <c r="H1" s="79"/>
      <c r="I1" s="79"/>
      <c r="J1" s="79"/>
      <c r="K1" s="12">
        <v>46304</v>
      </c>
      <c r="L1" s="5"/>
      <c r="M1" s="5"/>
      <c r="N1" s="5"/>
      <c r="O1" s="5"/>
      <c r="P1" s="6"/>
      <c r="Q1" s="7"/>
      <c r="R1" s="4"/>
      <c r="S1" s="4"/>
      <c r="T1" s="4"/>
      <c r="U1" s="4"/>
    </row>
    <row r="2" spans="1:21" ht="25.5" customHeight="1">
      <c r="A2" s="4"/>
      <c r="B2" s="79"/>
      <c r="C2" s="79"/>
      <c r="D2" s="79"/>
      <c r="E2" s="79"/>
      <c r="F2" s="79"/>
      <c r="G2" s="79"/>
      <c r="H2" s="79"/>
      <c r="I2" s="79"/>
      <c r="J2" s="79"/>
      <c r="K2" s="13" t="s">
        <v>32</v>
      </c>
      <c r="L2" s="8"/>
      <c r="M2" s="8"/>
      <c r="N2" s="8"/>
      <c r="O2" s="8"/>
      <c r="P2" s="9"/>
      <c r="Q2" s="4"/>
      <c r="R2" s="4"/>
      <c r="S2" s="4"/>
      <c r="T2" s="4"/>
      <c r="U2" s="4"/>
    </row>
    <row r="3" spans="1:21" ht="21.75" customHeight="1">
      <c r="A3" s="1"/>
      <c r="B3" s="70" t="s">
        <v>0</v>
      </c>
      <c r="C3" s="70"/>
      <c r="D3" s="1"/>
      <c r="E3" s="1"/>
      <c r="F3" s="10"/>
      <c r="G3" s="10"/>
      <c r="H3" s="10"/>
      <c r="I3" s="10"/>
      <c r="J3" s="10"/>
      <c r="K3" s="80"/>
      <c r="L3" s="79"/>
      <c r="M3" s="79"/>
      <c r="N3" s="79"/>
      <c r="O3" s="11"/>
      <c r="P3" s="1"/>
      <c r="Q3" s="1"/>
      <c r="R3" s="1"/>
      <c r="S3" s="1"/>
      <c r="T3" s="1"/>
      <c r="U3" s="1"/>
    </row>
    <row r="4" spans="1:21" ht="12" customHeight="1" thickBot="1">
      <c r="A4" s="1"/>
      <c r="B4" s="70" t="s">
        <v>1</v>
      </c>
      <c r="C4" s="70"/>
      <c r="D4" s="1"/>
      <c r="E4" s="1"/>
      <c r="F4" s="10"/>
      <c r="G4" s="10"/>
      <c r="H4" s="10"/>
      <c r="I4" s="10"/>
      <c r="J4" s="10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3" customHeight="1">
      <c r="A5" s="1"/>
      <c r="B5" s="14"/>
      <c r="C5" s="15"/>
      <c r="D5" s="21"/>
      <c r="E5" s="81" t="s">
        <v>10</v>
      </c>
      <c r="F5" s="84" t="s">
        <v>11</v>
      </c>
      <c r="G5" s="87" t="s">
        <v>12</v>
      </c>
      <c r="H5" s="90" t="s">
        <v>13</v>
      </c>
      <c r="I5" s="91"/>
      <c r="J5" s="94" t="s">
        <v>14</v>
      </c>
      <c r="K5" s="96" t="s">
        <v>13</v>
      </c>
      <c r="L5" s="97"/>
      <c r="M5" s="100" t="s">
        <v>15</v>
      </c>
      <c r="N5" s="101"/>
      <c r="O5" s="101"/>
      <c r="P5" s="101"/>
      <c r="Q5" s="102"/>
      <c r="R5" s="1"/>
      <c r="S5" s="1"/>
      <c r="T5" s="1"/>
      <c r="U5" s="1"/>
    </row>
    <row r="6" spans="1:21" ht="21.75" customHeight="1">
      <c r="A6" s="1"/>
      <c r="B6" s="16"/>
      <c r="C6" s="17"/>
      <c r="D6" s="22"/>
      <c r="E6" s="82"/>
      <c r="F6" s="85"/>
      <c r="G6" s="88"/>
      <c r="H6" s="92"/>
      <c r="I6" s="93"/>
      <c r="J6" s="95"/>
      <c r="K6" s="98"/>
      <c r="L6" s="99"/>
      <c r="M6" s="103"/>
      <c r="N6" s="104"/>
      <c r="O6" s="104"/>
      <c r="P6" s="104"/>
      <c r="Q6" s="105"/>
      <c r="R6" s="1"/>
      <c r="S6" s="1"/>
      <c r="T6" s="1"/>
      <c r="U6" s="1"/>
    </row>
    <row r="7" spans="1:21" ht="21.75" customHeight="1">
      <c r="A7" s="1"/>
      <c r="B7" s="16"/>
      <c r="C7" s="17"/>
      <c r="D7" s="22"/>
      <c r="E7" s="82"/>
      <c r="F7" s="85"/>
      <c r="G7" s="88"/>
      <c r="H7" s="106" t="s">
        <v>16</v>
      </c>
      <c r="I7" s="107"/>
      <c r="J7" s="112" t="s">
        <v>17</v>
      </c>
      <c r="K7" s="115" t="s">
        <v>18</v>
      </c>
      <c r="L7" s="116"/>
      <c r="M7" s="121" t="s">
        <v>19</v>
      </c>
      <c r="N7" s="124" t="s">
        <v>2</v>
      </c>
      <c r="O7" s="68" t="s">
        <v>3</v>
      </c>
      <c r="P7" s="124" t="s">
        <v>20</v>
      </c>
      <c r="Q7" s="124" t="s">
        <v>21</v>
      </c>
      <c r="R7" s="1"/>
      <c r="S7" s="1"/>
      <c r="T7" s="1"/>
      <c r="U7" s="1"/>
    </row>
    <row r="8" spans="1:21" ht="21.75" customHeight="1">
      <c r="A8" s="1"/>
      <c r="B8" s="16"/>
      <c r="C8" s="17"/>
      <c r="D8" s="22"/>
      <c r="E8" s="82"/>
      <c r="F8" s="85"/>
      <c r="G8" s="88"/>
      <c r="H8" s="108"/>
      <c r="I8" s="109"/>
      <c r="J8" s="113"/>
      <c r="K8" s="117"/>
      <c r="L8" s="118"/>
      <c r="M8" s="122"/>
      <c r="N8" s="124"/>
      <c r="O8" s="68" t="s">
        <v>22</v>
      </c>
      <c r="P8" s="124"/>
      <c r="Q8" s="124"/>
      <c r="R8" s="1"/>
      <c r="S8" s="1"/>
      <c r="T8" s="1"/>
      <c r="U8" s="1"/>
    </row>
    <row r="9" spans="1:21" ht="21.75" customHeight="1">
      <c r="A9" s="1"/>
      <c r="B9" s="16"/>
      <c r="C9" s="17"/>
      <c r="D9" s="22"/>
      <c r="E9" s="82"/>
      <c r="F9" s="85"/>
      <c r="G9" s="88"/>
      <c r="H9" s="108"/>
      <c r="I9" s="109"/>
      <c r="J9" s="114"/>
      <c r="K9" s="117"/>
      <c r="L9" s="118"/>
      <c r="M9" s="122"/>
      <c r="N9" s="126" t="s">
        <v>23</v>
      </c>
      <c r="O9" s="68" t="s">
        <v>24</v>
      </c>
      <c r="P9" s="124"/>
      <c r="Q9" s="124"/>
      <c r="R9" s="1"/>
      <c r="S9" s="1"/>
      <c r="T9" s="1"/>
      <c r="U9" s="1"/>
    </row>
    <row r="10" spans="1:21" ht="21.75" customHeight="1">
      <c r="A10" s="1"/>
      <c r="B10" s="16"/>
      <c r="C10" s="17"/>
      <c r="D10" s="22"/>
      <c r="E10" s="82"/>
      <c r="F10" s="85"/>
      <c r="G10" s="88"/>
      <c r="H10" s="108"/>
      <c r="I10" s="109"/>
      <c r="J10" s="127" t="s">
        <v>16</v>
      </c>
      <c r="K10" s="117"/>
      <c r="L10" s="118"/>
      <c r="M10" s="122"/>
      <c r="N10" s="126"/>
      <c r="O10" s="68" t="s">
        <v>4</v>
      </c>
      <c r="P10" s="124"/>
      <c r="Q10" s="124"/>
      <c r="R10" s="1"/>
      <c r="S10" s="1"/>
      <c r="T10" s="1"/>
      <c r="U10" s="1"/>
    </row>
    <row r="11" spans="1:21" ht="21.75" customHeight="1">
      <c r="A11" s="1"/>
      <c r="B11" s="16"/>
      <c r="C11" s="17"/>
      <c r="D11" s="22"/>
      <c r="E11" s="82"/>
      <c r="F11" s="85"/>
      <c r="G11" s="88"/>
      <c r="H11" s="108"/>
      <c r="I11" s="109"/>
      <c r="J11" s="128"/>
      <c r="K11" s="117"/>
      <c r="L11" s="118"/>
      <c r="M11" s="122"/>
      <c r="N11" s="124" t="s">
        <v>25</v>
      </c>
      <c r="O11" s="68" t="s">
        <v>26</v>
      </c>
      <c r="P11" s="124"/>
      <c r="Q11" s="124"/>
      <c r="R11" s="1"/>
      <c r="S11" s="1"/>
      <c r="T11" s="1"/>
      <c r="U11" s="1"/>
    </row>
    <row r="12" spans="1:21" ht="21.75" customHeight="1" thickBot="1">
      <c r="A12" s="1"/>
      <c r="B12" s="18"/>
      <c r="C12" s="19" t="s">
        <v>5</v>
      </c>
      <c r="D12" s="23"/>
      <c r="E12" s="83"/>
      <c r="F12" s="86"/>
      <c r="G12" s="89"/>
      <c r="H12" s="110"/>
      <c r="I12" s="111"/>
      <c r="J12" s="129"/>
      <c r="K12" s="119"/>
      <c r="L12" s="120"/>
      <c r="M12" s="123"/>
      <c r="N12" s="125"/>
      <c r="O12" s="20"/>
      <c r="P12" s="125"/>
      <c r="Q12" s="125"/>
      <c r="R12" s="1"/>
      <c r="S12" s="1"/>
      <c r="T12" s="1"/>
      <c r="U12" s="1"/>
    </row>
    <row r="13" spans="1:21" ht="21.75" customHeight="1" thickTop="1">
      <c r="A13" s="1"/>
      <c r="B13" s="28"/>
      <c r="C13" s="71">
        <v>41</v>
      </c>
      <c r="D13" s="29" t="s">
        <v>6</v>
      </c>
      <c r="E13" s="40" t="s">
        <v>29</v>
      </c>
      <c r="F13" s="30" t="s">
        <v>33</v>
      </c>
      <c r="G13" s="31" t="s">
        <v>8</v>
      </c>
      <c r="H13" s="32">
        <v>46301</v>
      </c>
      <c r="I13" s="25">
        <v>46302</v>
      </c>
      <c r="J13" s="33">
        <f>WORKDAY(H13,-4)</f>
        <v>46295</v>
      </c>
      <c r="K13" s="24"/>
      <c r="L13" s="25"/>
      <c r="M13" s="33"/>
      <c r="N13" s="33"/>
      <c r="O13" s="33"/>
      <c r="P13" s="33"/>
      <c r="Q13" s="33"/>
      <c r="R13" s="1"/>
      <c r="S13" s="1"/>
      <c r="T13" s="1"/>
      <c r="U13" s="1"/>
    </row>
    <row r="14" spans="1:21" ht="21.75" customHeight="1">
      <c r="A14" s="1"/>
      <c r="B14" s="42"/>
      <c r="C14" s="130"/>
      <c r="D14" s="35" t="s">
        <v>9</v>
      </c>
      <c r="E14" s="69" t="s">
        <v>34</v>
      </c>
      <c r="F14" s="45"/>
      <c r="G14" s="46"/>
      <c r="H14" s="47"/>
      <c r="I14" s="48"/>
      <c r="J14" s="49"/>
      <c r="K14" s="26">
        <v>46309</v>
      </c>
      <c r="L14" s="27">
        <v>46311</v>
      </c>
      <c r="M14" s="49">
        <f>L14+25</f>
        <v>46336</v>
      </c>
      <c r="N14" s="49">
        <f>M14+5</f>
        <v>46341</v>
      </c>
      <c r="O14" s="49">
        <f>N14+1</f>
        <v>46342</v>
      </c>
      <c r="P14" s="49">
        <f>O14+4</f>
        <v>46346</v>
      </c>
      <c r="Q14" s="49">
        <f>P14+2</f>
        <v>46348</v>
      </c>
      <c r="R14" s="1"/>
      <c r="S14" s="1"/>
      <c r="T14" s="1"/>
      <c r="U14" s="1"/>
    </row>
    <row r="15" spans="1:21" ht="21.75" customHeight="1">
      <c r="A15" s="1"/>
      <c r="B15" s="28"/>
      <c r="C15" s="71">
        <v>42</v>
      </c>
      <c r="D15" s="29" t="s">
        <v>6</v>
      </c>
      <c r="E15" s="40" t="s">
        <v>28</v>
      </c>
      <c r="F15" s="30" t="s">
        <v>35</v>
      </c>
      <c r="G15" s="31" t="s">
        <v>8</v>
      </c>
      <c r="H15" s="32">
        <v>46308</v>
      </c>
      <c r="I15" s="25">
        <v>46309</v>
      </c>
      <c r="J15" s="41" t="s">
        <v>36</v>
      </c>
      <c r="K15" s="24"/>
      <c r="L15" s="25"/>
      <c r="M15" s="33"/>
      <c r="N15" s="33"/>
      <c r="O15" s="33"/>
      <c r="P15" s="33"/>
      <c r="Q15" s="33"/>
      <c r="R15" s="1"/>
      <c r="S15" s="1"/>
      <c r="T15" s="1"/>
      <c r="U15" s="1"/>
    </row>
    <row r="16" spans="1:21" ht="21.75" customHeight="1">
      <c r="A16" s="1"/>
      <c r="B16" s="34"/>
      <c r="C16" s="72"/>
      <c r="D16" s="43" t="s">
        <v>9</v>
      </c>
      <c r="E16" s="44" t="s">
        <v>30</v>
      </c>
      <c r="F16" s="45" t="s">
        <v>37</v>
      </c>
      <c r="G16" s="46"/>
      <c r="H16" s="37"/>
      <c r="I16" s="38"/>
      <c r="J16" s="49"/>
      <c r="K16" s="66">
        <v>46316</v>
      </c>
      <c r="L16" s="67">
        <v>46318</v>
      </c>
      <c r="M16" s="49">
        <f>L16+25</f>
        <v>46343</v>
      </c>
      <c r="N16" s="49">
        <f>M16+5</f>
        <v>46348</v>
      </c>
      <c r="O16" s="49">
        <f>N16+1</f>
        <v>46349</v>
      </c>
      <c r="P16" s="49">
        <f>O16+4</f>
        <v>46353</v>
      </c>
      <c r="Q16" s="49">
        <f>P16+2</f>
        <v>46355</v>
      </c>
      <c r="R16" s="1"/>
      <c r="S16" s="1"/>
      <c r="T16" s="1"/>
      <c r="U16" s="1"/>
    </row>
    <row r="17" spans="1:21" ht="21.75" customHeight="1">
      <c r="A17" s="1"/>
      <c r="B17" s="28"/>
      <c r="C17" s="71">
        <v>43</v>
      </c>
      <c r="D17" s="29" t="s">
        <v>6</v>
      </c>
      <c r="E17" s="40" t="s">
        <v>38</v>
      </c>
      <c r="F17" s="30" t="s">
        <v>39</v>
      </c>
      <c r="G17" s="31" t="s">
        <v>40</v>
      </c>
      <c r="H17" s="32">
        <v>46315</v>
      </c>
      <c r="I17" s="25">
        <v>46316</v>
      </c>
      <c r="J17" s="33">
        <f>WORKDAY(H17,-4)</f>
        <v>46309</v>
      </c>
      <c r="K17" s="24"/>
      <c r="L17" s="25"/>
      <c r="M17" s="33"/>
      <c r="N17" s="33"/>
      <c r="O17" s="33"/>
      <c r="P17" s="33"/>
      <c r="Q17" s="33"/>
      <c r="R17" s="1"/>
      <c r="S17" s="1"/>
      <c r="T17" s="1"/>
      <c r="U17" s="1"/>
    </row>
    <row r="18" spans="1:21" ht="21.75" customHeight="1">
      <c r="A18" s="1"/>
      <c r="B18" s="34"/>
      <c r="C18" s="72"/>
      <c r="D18" s="43" t="s">
        <v>9</v>
      </c>
      <c r="E18" s="64" t="s">
        <v>31</v>
      </c>
      <c r="F18" s="65" t="s">
        <v>41</v>
      </c>
      <c r="G18" s="36"/>
      <c r="H18" s="37"/>
      <c r="I18" s="38"/>
      <c r="J18" s="39"/>
      <c r="K18" s="26">
        <v>46323</v>
      </c>
      <c r="L18" s="27">
        <v>46325</v>
      </c>
      <c r="M18" s="39">
        <f>L18+25</f>
        <v>46350</v>
      </c>
      <c r="N18" s="39">
        <f>M18+5</f>
        <v>46355</v>
      </c>
      <c r="O18" s="39">
        <f>N18+1</f>
        <v>46356</v>
      </c>
      <c r="P18" s="39">
        <f>O18+4</f>
        <v>46360</v>
      </c>
      <c r="Q18" s="39">
        <f>P18+2</f>
        <v>46362</v>
      </c>
      <c r="R18" s="1"/>
      <c r="S18" s="1"/>
      <c r="T18" s="1"/>
      <c r="U18" s="1"/>
    </row>
    <row r="19" spans="1:21" ht="21.75" customHeight="1">
      <c r="A19" s="1"/>
      <c r="B19" s="28"/>
      <c r="C19" s="71">
        <v>44</v>
      </c>
      <c r="D19" s="29" t="s">
        <v>6</v>
      </c>
      <c r="E19" s="73" t="s">
        <v>27</v>
      </c>
      <c r="F19" s="74"/>
      <c r="G19" s="74"/>
      <c r="H19" s="74"/>
      <c r="I19" s="74"/>
      <c r="J19" s="50"/>
      <c r="K19" s="50"/>
      <c r="L19" s="50"/>
      <c r="M19" s="50"/>
      <c r="N19" s="50"/>
      <c r="O19" s="50"/>
      <c r="P19" s="50"/>
      <c r="Q19" s="51"/>
      <c r="R19" s="1"/>
      <c r="S19" s="1"/>
      <c r="T19" s="1"/>
      <c r="U19" s="1"/>
    </row>
    <row r="20" spans="1:21" ht="21.75" customHeight="1">
      <c r="A20" s="1"/>
      <c r="B20" s="42"/>
      <c r="C20" s="130"/>
      <c r="D20" s="35" t="s">
        <v>9</v>
      </c>
      <c r="E20" s="75"/>
      <c r="F20" s="76"/>
      <c r="G20" s="76"/>
      <c r="H20" s="76"/>
      <c r="I20" s="76"/>
      <c r="J20" s="52"/>
      <c r="K20" s="52"/>
      <c r="L20" s="52"/>
      <c r="M20" s="52"/>
      <c r="N20" s="52"/>
      <c r="O20" s="52"/>
      <c r="P20" s="52"/>
      <c r="Q20" s="53"/>
      <c r="R20" s="1"/>
      <c r="S20" s="1"/>
      <c r="T20" s="1"/>
      <c r="U20" s="1"/>
    </row>
    <row r="21" spans="1:21" ht="21.75" customHeight="1">
      <c r="A21" s="1"/>
      <c r="B21" s="28"/>
      <c r="C21" s="71">
        <v>45</v>
      </c>
      <c r="D21" s="29" t="s">
        <v>6</v>
      </c>
      <c r="E21" s="73" t="s">
        <v>27</v>
      </c>
      <c r="F21" s="74"/>
      <c r="G21" s="74"/>
      <c r="H21" s="74"/>
      <c r="I21" s="74"/>
      <c r="J21" s="50"/>
      <c r="K21" s="50"/>
      <c r="L21" s="50"/>
      <c r="M21" s="50"/>
      <c r="N21" s="50"/>
      <c r="O21" s="50"/>
      <c r="P21" s="50"/>
      <c r="Q21" s="51"/>
      <c r="R21" s="1"/>
      <c r="S21" s="1"/>
      <c r="T21" s="1"/>
      <c r="U21" s="1"/>
    </row>
    <row r="22" spans="1:21" ht="21.75" customHeight="1">
      <c r="A22" s="1"/>
      <c r="B22" s="42"/>
      <c r="C22" s="72"/>
      <c r="D22" s="43" t="s">
        <v>9</v>
      </c>
      <c r="E22" s="75"/>
      <c r="F22" s="76"/>
      <c r="G22" s="76"/>
      <c r="H22" s="76"/>
      <c r="I22" s="76"/>
      <c r="J22" s="52"/>
      <c r="K22" s="52"/>
      <c r="L22" s="52"/>
      <c r="M22" s="52"/>
      <c r="N22" s="52"/>
      <c r="O22" s="52"/>
      <c r="P22" s="52"/>
      <c r="Q22" s="53"/>
      <c r="R22" s="1"/>
      <c r="S22" s="1"/>
      <c r="T22" s="1"/>
      <c r="U22" s="1"/>
    </row>
    <row r="23" spans="1:21" ht="21.75" customHeight="1">
      <c r="A23" s="1"/>
      <c r="B23" s="28"/>
      <c r="C23" s="71">
        <v>46</v>
      </c>
      <c r="D23" s="29" t="s">
        <v>6</v>
      </c>
      <c r="E23" s="40" t="s">
        <v>28</v>
      </c>
      <c r="F23" s="30" t="s">
        <v>42</v>
      </c>
      <c r="G23" s="31" t="s">
        <v>40</v>
      </c>
      <c r="H23" s="32">
        <v>46336</v>
      </c>
      <c r="I23" s="25">
        <v>46337</v>
      </c>
      <c r="J23" s="33">
        <f>WORKDAY(H23,-4)</f>
        <v>46330</v>
      </c>
      <c r="K23" s="24"/>
      <c r="L23" s="25"/>
      <c r="M23" s="33"/>
      <c r="N23" s="33"/>
      <c r="O23" s="33"/>
      <c r="P23" s="33"/>
      <c r="Q23" s="33"/>
      <c r="R23" s="1"/>
      <c r="S23" s="1"/>
      <c r="T23" s="1"/>
      <c r="U23" s="1"/>
    </row>
    <row r="24" spans="1:21" ht="21.75" customHeight="1">
      <c r="A24" s="1"/>
      <c r="B24" s="42"/>
      <c r="C24" s="130"/>
      <c r="D24" s="35" t="s">
        <v>9</v>
      </c>
      <c r="E24" s="44" t="s">
        <v>43</v>
      </c>
      <c r="F24" s="45"/>
      <c r="G24" s="46"/>
      <c r="H24" s="47"/>
      <c r="I24" s="48"/>
      <c r="J24" s="49"/>
      <c r="K24" s="66">
        <v>46344</v>
      </c>
      <c r="L24" s="67">
        <v>46346</v>
      </c>
      <c r="M24" s="49">
        <f>L24+25</f>
        <v>46371</v>
      </c>
      <c r="N24" s="49">
        <f>M24+5</f>
        <v>46376</v>
      </c>
      <c r="O24" s="49">
        <f>N24+1</f>
        <v>46377</v>
      </c>
      <c r="P24" s="49">
        <f>O24+4</f>
        <v>46381</v>
      </c>
      <c r="Q24" s="49">
        <f>P24+2</f>
        <v>46383</v>
      </c>
      <c r="R24" s="1"/>
      <c r="S24" s="1"/>
      <c r="T24" s="1"/>
      <c r="U24" s="1"/>
    </row>
    <row r="25" spans="1:21" ht="21.75" customHeight="1">
      <c r="A25" s="1"/>
      <c r="B25" s="28"/>
      <c r="C25" s="72">
        <v>47</v>
      </c>
      <c r="D25" s="131" t="s">
        <v>6</v>
      </c>
      <c r="E25" s="132" t="s">
        <v>29</v>
      </c>
      <c r="F25" s="133" t="s">
        <v>44</v>
      </c>
      <c r="G25" s="134" t="s">
        <v>8</v>
      </c>
      <c r="H25" s="135">
        <v>46343</v>
      </c>
      <c r="I25" s="136">
        <v>46344</v>
      </c>
      <c r="J25" s="137">
        <f>WORKDAY(H25,-4)</f>
        <v>46337</v>
      </c>
      <c r="K25" s="138"/>
      <c r="L25" s="136"/>
      <c r="M25" s="137"/>
      <c r="N25" s="137"/>
      <c r="O25" s="137"/>
      <c r="P25" s="137"/>
      <c r="Q25" s="137"/>
      <c r="R25" s="1"/>
      <c r="S25" s="1"/>
      <c r="T25" s="1"/>
      <c r="U25" s="1"/>
    </row>
    <row r="26" spans="1:21" ht="21.75" customHeight="1">
      <c r="A26" s="1"/>
      <c r="B26" s="34"/>
      <c r="C26" s="130"/>
      <c r="D26" s="35" t="s">
        <v>9</v>
      </c>
      <c r="E26" s="69" t="s">
        <v>43</v>
      </c>
      <c r="F26" s="45"/>
      <c r="G26" s="46"/>
      <c r="H26" s="47"/>
      <c r="I26" s="48"/>
      <c r="J26" s="49"/>
      <c r="K26" s="26">
        <v>46351</v>
      </c>
      <c r="L26" s="27">
        <v>46353</v>
      </c>
      <c r="M26" s="49">
        <f>L26+25</f>
        <v>46378</v>
      </c>
      <c r="N26" s="49">
        <f>M26+5</f>
        <v>46383</v>
      </c>
      <c r="O26" s="49">
        <f>N26+1</f>
        <v>46384</v>
      </c>
      <c r="P26" s="49">
        <f>O26+4</f>
        <v>46388</v>
      </c>
      <c r="Q26" s="49">
        <f>P26+2</f>
        <v>46390</v>
      </c>
      <c r="R26" s="1"/>
      <c r="S26" s="1"/>
      <c r="T26" s="1"/>
      <c r="U26" s="1"/>
    </row>
    <row r="27" spans="1:21" ht="21.75" customHeight="1">
      <c r="A27" s="1"/>
      <c r="B27" s="28"/>
      <c r="C27" s="71">
        <v>48</v>
      </c>
      <c r="D27" s="29" t="s">
        <v>6</v>
      </c>
      <c r="E27" s="40" t="s">
        <v>38</v>
      </c>
      <c r="F27" s="30" t="s">
        <v>45</v>
      </c>
      <c r="G27" s="31" t="s">
        <v>40</v>
      </c>
      <c r="H27" s="32">
        <v>46350</v>
      </c>
      <c r="I27" s="25">
        <v>46351</v>
      </c>
      <c r="J27" s="33">
        <f>WORKDAY(H27,-4)</f>
        <v>46344</v>
      </c>
      <c r="K27" s="24"/>
      <c r="L27" s="25"/>
      <c r="M27" s="33"/>
      <c r="N27" s="33"/>
      <c r="O27" s="33"/>
      <c r="P27" s="33"/>
      <c r="Q27" s="33"/>
      <c r="R27" s="1"/>
      <c r="S27" s="1"/>
      <c r="T27" s="1"/>
      <c r="U27" s="1"/>
    </row>
    <row r="28" spans="1:21" ht="21.75" customHeight="1" thickBot="1">
      <c r="A28" s="1"/>
      <c r="B28" s="54"/>
      <c r="C28" s="77"/>
      <c r="D28" s="55" t="s">
        <v>9</v>
      </c>
      <c r="E28" s="56" t="s">
        <v>43</v>
      </c>
      <c r="F28" s="57"/>
      <c r="G28" s="58"/>
      <c r="H28" s="59"/>
      <c r="I28" s="60"/>
      <c r="J28" s="61"/>
      <c r="K28" s="62">
        <v>46358</v>
      </c>
      <c r="L28" s="63">
        <v>46360</v>
      </c>
      <c r="M28" s="61">
        <f>L28+25</f>
        <v>46385</v>
      </c>
      <c r="N28" s="61">
        <f>M28+5</f>
        <v>46390</v>
      </c>
      <c r="O28" s="61">
        <f>N28+1</f>
        <v>46391</v>
      </c>
      <c r="P28" s="61">
        <f>O28+4</f>
        <v>46395</v>
      </c>
      <c r="Q28" s="61">
        <f>P28+2</f>
        <v>46397</v>
      </c>
      <c r="R28" s="1"/>
      <c r="S28" s="1"/>
      <c r="T28" s="1"/>
      <c r="U28" s="1"/>
    </row>
    <row r="29" spans="1:21" ht="15.75" customHeight="1">
      <c r="A29" s="1"/>
      <c r="B29" s="2"/>
      <c r="C29" s="2"/>
      <c r="D29" s="2"/>
      <c r="E29" s="3"/>
      <c r="F29" s="3"/>
      <c r="G29" s="2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>
      <c r="A30" s="1"/>
      <c r="B30" s="2"/>
      <c r="C30" s="2"/>
      <c r="D30" s="2"/>
      <c r="E30" s="3"/>
      <c r="F30" s="3"/>
      <c r="G30" s="2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>
      <c r="A31" s="1"/>
      <c r="B31" s="2"/>
      <c r="C31" s="2"/>
      <c r="D31" s="2"/>
      <c r="E31" s="3"/>
      <c r="F31" s="3"/>
      <c r="G31" s="2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>
      <c r="A32" s="1"/>
      <c r="B32" s="2"/>
      <c r="C32" s="2"/>
      <c r="D32" s="2"/>
      <c r="E32" s="3"/>
      <c r="F32" s="3"/>
      <c r="G32" s="2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>
      <c r="A33" s="1"/>
      <c r="B33" s="2"/>
      <c r="C33" s="2"/>
      <c r="D33" s="2"/>
      <c r="E33" s="3"/>
      <c r="F33" s="3"/>
      <c r="G33" s="2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</sheetData>
  <mergeCells count="29">
    <mergeCell ref="C23:C24"/>
    <mergeCell ref="C25:C26"/>
    <mergeCell ref="C27:C28"/>
    <mergeCell ref="E19:I20"/>
    <mergeCell ref="E21:I22"/>
    <mergeCell ref="C13:C14"/>
    <mergeCell ref="C15:C16"/>
    <mergeCell ref="C17:C18"/>
    <mergeCell ref="C19:C20"/>
    <mergeCell ref="C21:C22"/>
    <mergeCell ref="N7:N8"/>
    <mergeCell ref="P7:P12"/>
    <mergeCell ref="Q7:Q12"/>
    <mergeCell ref="N9:N10"/>
    <mergeCell ref="J10:J12"/>
    <mergeCell ref="N11:N12"/>
    <mergeCell ref="B1:J2"/>
    <mergeCell ref="K3:N3"/>
    <mergeCell ref="E5:E12"/>
    <mergeCell ref="F5:F12"/>
    <mergeCell ref="G5:G12"/>
    <mergeCell ref="H5:I6"/>
    <mergeCell ref="J5:J6"/>
    <mergeCell ref="K5:L6"/>
    <mergeCell ref="M5:Q6"/>
    <mergeCell ref="H7:I12"/>
    <mergeCell ref="J7:J9"/>
    <mergeCell ref="K7:L12"/>
    <mergeCell ref="M7:M12"/>
  </mergeCells>
  <hyperlinks>
    <hyperlink ref="R5:R6" r:id="rId1" display="BOSTON" xr:uid="{8B84F1F4-2A2A-4D7A-84F6-E49706FA0593}"/>
    <hyperlink ref="R7:R8" r:id="rId2" display="https://www.tcl-web2.jp/TCLWEB/beatlap?DISPLAY_ID=TNBS0010D&amp;ROUTE=USA&amp;ORG=NAG_CFS&amp;DST=USPHL" xr:uid="{39B94A4B-BC87-4E70-ACC9-33B32261DF4E}"/>
    <hyperlink ref="R9:R10" r:id="rId3" display="BALTIMORE" xr:uid="{D1582FA7-268E-4840-95A9-5E4888AE2522}"/>
    <hyperlink ref="S5" r:id="rId4" display="CHARLOTTE" xr:uid="{D263F8D2-8C48-4BE0-BE88-86F9A7AF9557}"/>
    <hyperlink ref="S6" r:id="rId5" display="CHARLESTON" xr:uid="{EBDC3605-6045-4787-99CE-06BC1AC09823}"/>
    <hyperlink ref="S7" r:id="rId6" display="PITTSBURGH" xr:uid="{48B5B1A5-5871-4F85-B546-D79451121C4C}"/>
    <hyperlink ref="S8" r:id="rId7" display="RICHMOND" xr:uid="{89FC6DA8-676B-4516-A1E7-34649E94AD65}"/>
    <hyperlink ref="S9" r:id="rId8" display="NORFOLK" xr:uid="{8A176301-8D83-4B29-94CE-43B018718EC8}"/>
    <hyperlink ref="T5:T10" r:id="rId9" display="RALEIGH" xr:uid="{D4EA871B-A407-44CE-B9D2-08D2B90A7D1F}"/>
    <hyperlink ref="U5:U10" r:id="rId10" display="SAVANNAH" xr:uid="{9D41C2F1-430F-4D78-AF78-7D97F8C8CF75}"/>
    <hyperlink ref="M7:M12" r:id="rId11" display="NEW YORK" xr:uid="{5C389538-17F9-49CE-B551-DD14E6B77B47}"/>
    <hyperlink ref="N7:N8" r:id="rId12" display="BOSTON" xr:uid="{7E43F669-BBDC-47EB-8539-8EBFE087FA4E}"/>
    <hyperlink ref="N9:N10" r:id="rId13" display="https://www.tcl-web2.jp/TCLWEB/beatlap?DISPLAY_ID=TNBS0010D&amp;ROUTE=USA&amp;ORG=NAG_CFS&amp;DST=USPHL" xr:uid="{161A4A47-AA7F-4A2C-A6A4-9EB820553991}"/>
    <hyperlink ref="N11:N12" r:id="rId14" display="BALTIMORE" xr:uid="{9F7D43D6-0D1C-4583-A6C6-B98FB5806C72}"/>
    <hyperlink ref="O7" r:id="rId15" xr:uid="{B562BD2B-58D7-4CAE-975D-B643CC00983C}"/>
    <hyperlink ref="O8" r:id="rId16" xr:uid="{8856DC1F-307A-4E21-83A5-BF63ACA62B56}"/>
    <hyperlink ref="O9" r:id="rId17" xr:uid="{A76BC038-5F94-483F-9F75-12A6223AC353}"/>
    <hyperlink ref="O10" r:id="rId18" xr:uid="{D4897300-8C9C-43D4-B049-E8CFF36D1A16}"/>
    <hyperlink ref="O11" r:id="rId19" xr:uid="{714ACF1C-A7A7-4ECD-99E1-50A900D653ED}"/>
    <hyperlink ref="P7:P12" r:id="rId20" display="RALEIGH" xr:uid="{815C7B2A-FDCE-40FA-B580-BEA3F1C464B7}"/>
    <hyperlink ref="Q7:Q12" r:id="rId21" display="SAVANNAH" xr:uid="{C73BFBF0-40B9-4D7B-B815-FBFC3C39E6F9}"/>
  </hyperlinks>
  <printOptions horizontalCentered="1" verticalCentered="1"/>
  <pageMargins left="0" right="0" top="0" bottom="0" header="0" footer="0"/>
  <pageSetup paperSize="9" orientation="landscape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NGO, Yokkaich-NYK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TCLADMIN</dc:creator>
  <cp:lastModifiedBy>naoko tani</cp:lastModifiedBy>
  <dcterms:created xsi:type="dcterms:W3CDTF">2011-03-15T06:58:11Z</dcterms:created>
  <dcterms:modified xsi:type="dcterms:W3CDTF">2026-10-09T20:25:12Z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0x01010009A3CE6793C95A41B07F73C09E674556</vt:lpwstr>
  </property>
</Properties>
</file>