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D6F9EECC-06FE-4DD5-B242-CEF70F8453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M16" i="1"/>
  <c r="L16" i="1"/>
  <c r="K16" i="1"/>
  <c r="J16" i="1"/>
  <c r="I16" i="1"/>
  <c r="H16" i="1"/>
  <c r="M15" i="1"/>
  <c r="L15" i="1"/>
  <c r="K15" i="1"/>
  <c r="J15" i="1"/>
  <c r="I15" i="1"/>
  <c r="H15" i="1"/>
  <c r="M14" i="1"/>
  <c r="L14" i="1"/>
  <c r="K14" i="1"/>
  <c r="J14" i="1"/>
  <c r="I14" i="1"/>
  <c r="H14" i="1"/>
  <c r="M13" i="1"/>
  <c r="L13" i="1"/>
  <c r="K13" i="1"/>
  <c r="H13" i="1"/>
  <c r="M12" i="1"/>
  <c r="L12" i="1"/>
  <c r="K12" i="1"/>
  <c r="J12" i="1"/>
  <c r="I12" i="1"/>
  <c r="H12" i="1"/>
  <c r="M11" i="1"/>
  <c r="L11" i="1"/>
  <c r="K11" i="1"/>
  <c r="J11" i="1"/>
  <c r="I11" i="1"/>
  <c r="H11" i="1"/>
</calcChain>
</file>

<file path=xl/sharedStrings.xml><?xml version="1.0" encoding="utf-8"?>
<sst xmlns="http://schemas.openxmlformats.org/spreadsheetml/2006/main" count="50" uniqueCount="43">
  <si>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</si>
  <si>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</si>
  <si>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</si>
  <si>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</si>
  <si>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</si>
  <si>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</si>
  <si>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</si>
  <si>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</si>
  <si>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</si>
  <si>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</si>
  <si>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</si>
  <si>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</si>
  <si>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</si>
  <si>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</si>
  <si>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</si>
  <si>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</si>
  <si>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</si>
  <si>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</si>
  <si>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</si>
  <si>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</si>
  <si>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</si>
  <si>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</si>
  <si>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</si>
  <si>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</si>
  <si>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</si>
  <si>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**OOCL</t>
    <phoneticPr fontId="4"/>
  </si>
  <si>
    <t>**OOCL</t>
  </si>
  <si>
    <t>078E</t>
    <phoneticPr fontId="4"/>
  </si>
  <si>
    <t>ONE OLYMPUS</t>
    <phoneticPr fontId="4"/>
  </si>
  <si>
    <t>076E</t>
    <phoneticPr fontId="4"/>
  </si>
  <si>
    <t>*03/14</t>
    <phoneticPr fontId="4"/>
  </si>
  <si>
    <t>*03/19</t>
    <phoneticPr fontId="4"/>
  </si>
  <si>
    <t>YM UBIQUITY</t>
    <phoneticPr fontId="4"/>
  </si>
  <si>
    <t>069E</t>
    <phoneticPr fontId="4"/>
  </si>
  <si>
    <t>ONE HANNOVER</t>
    <phoneticPr fontId="4"/>
  </si>
  <si>
    <t>097E</t>
    <phoneticPr fontId="4"/>
  </si>
  <si>
    <t>ONE HUMBER</t>
    <phoneticPr fontId="4"/>
  </si>
  <si>
    <t>099E</t>
    <phoneticPr fontId="4"/>
  </si>
  <si>
    <t>ONE HELSINKI</t>
    <phoneticPr fontId="4"/>
  </si>
  <si>
    <t>061E</t>
    <phoneticPr fontId="4"/>
  </si>
  <si>
    <t>NYK VIRGO</t>
    <phoneticPr fontId="4"/>
  </si>
  <si>
    <t>086E</t>
    <phoneticPr fontId="4"/>
  </si>
  <si>
    <t>NYK OCEANUS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</si>
</sst>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5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29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1" fillId="0" borderId="21" applyFont="0" applyFill="0" applyBorder="0" applyAlignment="0" applyProtection="0"/>
    <xf numFmtId="171" fontId="31" fillId="0" borderId="21" applyFont="0" applyFill="0" applyBorder="0" applyAlignment="0" applyProtection="0"/>
    <xf numFmtId="0" fontId="31" fillId="0" borderId="21" applyFont="0" applyFill="0" applyBorder="0" applyAlignment="0" applyProtection="0"/>
    <xf numFmtId="2" fontId="31" fillId="0" borderId="21" applyFont="0" applyFill="0" applyBorder="0" applyAlignment="0" applyProtection="0"/>
    <xf numFmtId="0" fontId="32" fillId="0" borderId="21" applyNumberFormat="0" applyFill="0" applyBorder="0" applyAlignment="0" applyProtection="0">
      <alignment vertical="top"/>
      <protection locked="0"/>
    </xf>
    <xf numFmtId="0" fontId="33" fillId="0" borderId="21" applyNumberFormat="0" applyFill="0" applyBorder="0" applyAlignment="0" applyProtection="0"/>
    <xf numFmtId="0" fontId="34" fillId="0" borderId="21" applyNumberFormat="0" applyFill="0" applyBorder="0" applyAlignment="0" applyProtection="0"/>
    <xf numFmtId="172" fontId="35" fillId="0" borderId="21"/>
    <xf numFmtId="0" fontId="31" fillId="0" borderId="34" applyNumberFormat="0" applyFont="0" applyFill="0" applyAlignment="0" applyProtection="0"/>
    <xf numFmtId="0" fontId="30" fillId="0" borderId="21" applyNumberFormat="0" applyFill="0" applyBorder="0" applyAlignment="0" applyProtection="0">
      <alignment vertical="top"/>
      <protection locked="0"/>
    </xf>
    <xf numFmtId="16" fontId="36" fillId="0" borderId="21"/>
    <xf numFmtId="40" fontId="37" fillId="0" borderId="21" applyFont="0" applyFill="0" applyBorder="0" applyAlignment="0" applyProtection="0"/>
    <xf numFmtId="38" fontId="37" fillId="0" borderId="21" applyFont="0" applyFill="0" applyBorder="0" applyAlignment="0" applyProtection="0"/>
    <xf numFmtId="173" fontId="31" fillId="0" borderId="21" applyFont="0" applyFill="0" applyBorder="0" applyAlignment="0" applyProtection="0"/>
    <xf numFmtId="173" fontId="31" fillId="0" borderId="21" applyFont="0" applyFill="0" applyBorder="0" applyAlignment="0" applyProtection="0"/>
    <xf numFmtId="0" fontId="38" fillId="0" borderId="21" applyNumberFormat="0" applyFont="0" applyBorder="0" applyProtection="0"/>
    <xf numFmtId="0" fontId="38" fillId="0" borderId="21" applyNumberFormat="0" applyFont="0" applyBorder="0" applyProtection="0">
      <alignment vertical="center"/>
    </xf>
    <xf numFmtId="0" fontId="43" fillId="0" borderId="21">
      <alignment vertical="center"/>
    </xf>
    <xf numFmtId="0" fontId="26" fillId="0" borderId="21">
      <alignment vertical="center"/>
    </xf>
    <xf numFmtId="0" fontId="39" fillId="0" borderId="21"/>
    <xf numFmtId="0" fontId="37" fillId="0" borderId="21" applyFont="0" applyFill="0" applyBorder="0" applyAlignment="0" applyProtection="0"/>
    <xf numFmtId="0" fontId="37" fillId="0" borderId="21" applyFont="0" applyFill="0" applyBorder="0" applyAlignment="0" applyProtection="0"/>
    <xf numFmtId="10" fontId="31" fillId="0" borderId="21" applyFont="0" applyFill="0" applyBorder="0" applyAlignment="0" applyProtection="0"/>
    <xf numFmtId="0" fontId="40" fillId="0" borderId="21"/>
    <xf numFmtId="174" fontId="31" fillId="0" borderId="21" applyFont="0" applyFill="0" applyBorder="0" applyAlignment="0" applyProtection="0"/>
    <xf numFmtId="175" fontId="31" fillId="0" borderId="21" applyFont="0" applyFill="0" applyBorder="0" applyAlignment="0" applyProtection="0"/>
    <xf numFmtId="170" fontId="41" fillId="0" borderId="21" applyFont="0" applyFill="0" applyBorder="0" applyAlignment="0" applyProtection="0"/>
    <xf numFmtId="169" fontId="41" fillId="0" borderId="21" applyFont="0" applyFill="0" applyBorder="0" applyAlignment="0" applyProtection="0"/>
    <xf numFmtId="0" fontId="42" fillId="0" borderId="21"/>
    <xf numFmtId="0" fontId="28" fillId="0" borderId="21">
      <alignment vertical="center"/>
    </xf>
    <xf numFmtId="0" fontId="28" fillId="0" borderId="21">
      <alignment vertical="center"/>
    </xf>
    <xf numFmtId="0" fontId="28" fillId="0" borderId="21">
      <alignment vertical="center"/>
    </xf>
    <xf numFmtId="0" fontId="30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27" xfId="0" applyFont="1" applyFill="1" applyBorder="1" applyAlignment="1">
      <alignment horizontal="center" vertical="center" shrinkToFit="1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30" xfId="1" applyFont="1" applyFill="1" applyBorder="1" applyAlignment="1" applyProtection="1">
      <alignment horizontal="left" vertical="center"/>
      <protection locked="0"/>
    </xf>
    <xf numFmtId="0" fontId="25" fillId="6" borderId="30" xfId="1" quotePrefix="1" applyFont="1" applyFill="1" applyBorder="1" applyAlignment="1" applyProtection="1">
      <alignment horizontal="center" vertical="center"/>
      <protection locked="0"/>
    </xf>
    <xf numFmtId="165" fontId="25" fillId="6" borderId="32" xfId="0" applyNumberFormat="1" applyFont="1" applyFill="1" applyBorder="1" applyAlignment="1" applyProtection="1">
      <alignment horizontal="right" vertical="center"/>
      <protection locked="0"/>
    </xf>
    <xf numFmtId="168" fontId="25" fillId="6" borderId="33" xfId="0" applyNumberFormat="1" applyFont="1" applyFill="1" applyBorder="1" applyAlignment="1" applyProtection="1">
      <alignment horizontal="left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5" fillId="6" borderId="29" xfId="1" applyNumberFormat="1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165" fontId="25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8" xfId="0" applyFont="1" applyFill="1" applyBorder="1" applyAlignment="1">
      <alignment horizontal="center" vertical="center" shrinkToFit="1"/>
    </xf>
    <xf numFmtId="165" fontId="25" fillId="6" borderId="39" xfId="1" applyNumberFormat="1" applyFont="1" applyFill="1" applyBorder="1" applyAlignment="1" applyProtection="1">
      <alignment horizontal="center" vertical="center"/>
      <protection locked="0"/>
    </xf>
    <xf numFmtId="165" fontId="44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40" xfId="1" applyFont="1" applyFill="1" applyBorder="1" applyAlignment="1" applyProtection="1">
      <alignment horizontal="left" vertical="center"/>
      <protection locked="0"/>
    </xf>
    <xf numFmtId="0" fontId="25" fillId="6" borderId="40" xfId="1" quotePrefix="1" applyFont="1" applyFill="1" applyBorder="1" applyAlignment="1" applyProtection="1">
      <alignment horizontal="center" vertical="center"/>
      <protection locked="0"/>
    </xf>
    <xf numFmtId="0" fontId="25" fillId="6" borderId="41" xfId="0" applyFont="1" applyFill="1" applyBorder="1" applyAlignment="1">
      <alignment horizontal="center" vertical="center" shrinkToFit="1"/>
    </xf>
    <xf numFmtId="165" fontId="25" fillId="6" borderId="28" xfId="0" applyNumberFormat="1" applyFont="1" applyFill="1" applyBorder="1" applyAlignment="1" applyProtection="1">
      <alignment horizontal="right" vertical="center"/>
      <protection locked="0"/>
    </xf>
    <xf numFmtId="168" fontId="25" fillId="6" borderId="42" xfId="0" applyNumberFormat="1" applyFont="1" applyFill="1" applyBorder="1" applyAlignment="1" applyProtection="1">
      <alignment horizontal="left" vertical="center"/>
      <protection locked="0"/>
    </xf>
    <xf numFmtId="0" fontId="25" fillId="6" borderId="44" xfId="0" applyFont="1" applyFill="1" applyBorder="1" applyAlignment="1">
      <alignment horizontal="center" vertical="center" wrapText="1"/>
    </xf>
    <xf numFmtId="0" fontId="25" fillId="6" borderId="45" xfId="0" applyFont="1" applyFill="1" applyBorder="1" applyAlignment="1">
      <alignment horizontal="center" vertical="center" wrapText="1"/>
    </xf>
    <xf numFmtId="165" fontId="44" fillId="6" borderId="40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6" xfId="1" applyNumberFormat="1" applyFont="1" applyFill="1" applyBorder="1" applyAlignment="1" applyProtection="1">
      <alignment horizontal="center" vertical="center"/>
      <protection locked="0"/>
    </xf>
    <xf numFmtId="165" fontId="25" fillId="6" borderId="31" xfId="1" quotePrefix="1" applyNumberFormat="1" applyFont="1" applyFill="1" applyBorder="1" applyAlignment="1" applyProtection="1">
      <alignment horizontal="center" vertical="center"/>
      <protection locked="0"/>
    </xf>
    <xf numFmtId="14" fontId="27" fillId="0" borderId="21" xfId="2" applyNumberFormat="1" applyFont="1" applyAlignment="1">
      <alignment horizontal="center" vertical="center"/>
    </xf>
    <xf numFmtId="0" fontId="27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  <xf numFmtId="165" fontId="25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2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0" xfId="1" quotePrefix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999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84"/>
      <c r="E1" s="85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86" t="s">
        <v>0</v>
      </c>
      <c r="C2" s="85"/>
      <c r="D2" s="85"/>
      <c r="E2" s="85"/>
      <c r="F2" s="85"/>
      <c r="G2" s="85"/>
      <c r="H2" s="85"/>
      <c r="I2" s="85"/>
      <c r="J2" s="85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85"/>
      <c r="C3" s="85"/>
      <c r="D3" s="85"/>
      <c r="E3" s="85"/>
      <c r="F3" s="85"/>
      <c r="G3" s="85"/>
      <c r="H3" s="85"/>
      <c r="I3" s="85"/>
      <c r="J3" s="85"/>
      <c r="K3" s="4"/>
      <c r="M3" s="80">
        <v>45720</v>
      </c>
      <c r="N3" s="81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7"/>
      <c r="N4" s="85"/>
      <c r="O4" s="85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8" t="s">
        <v>4</v>
      </c>
      <c r="E8" s="91" t="s">
        <v>5</v>
      </c>
      <c r="F8" s="92" t="s">
        <v>6</v>
      </c>
      <c r="G8" s="97" t="s">
        <v>7</v>
      </c>
      <c r="H8" s="96"/>
      <c r="I8" s="94" t="s">
        <v>8</v>
      </c>
      <c r="J8" s="95"/>
      <c r="K8" s="96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89"/>
      <c r="E9" s="89"/>
      <c r="F9" s="85"/>
      <c r="G9" s="98" t="s">
        <v>10</v>
      </c>
      <c r="H9" s="99"/>
      <c r="I9" s="102" t="s">
        <v>11</v>
      </c>
      <c r="J9" s="104" t="s">
        <v>12</v>
      </c>
      <c r="K9" s="105" t="s">
        <v>10</v>
      </c>
      <c r="L9" s="82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90"/>
      <c r="E10" s="90"/>
      <c r="F10" s="93"/>
      <c r="G10" s="100"/>
      <c r="H10" s="101"/>
      <c r="I10" s="103"/>
      <c r="J10" s="93"/>
      <c r="K10" s="106"/>
      <c r="L10" s="83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3"/>
      <c r="C11" s="61">
        <v>10</v>
      </c>
      <c r="D11" s="56" t="s">
        <v>32</v>
      </c>
      <c r="E11" s="50" t="s">
        <v>33</v>
      </c>
      <c r="F11" s="55" t="s">
        <v>25</v>
      </c>
      <c r="G11" s="51">
        <v>45729</v>
      </c>
      <c r="H11" s="52">
        <f t="shared" ref="H11:H17" si="0">G11+1</f>
        <v>45730</v>
      </c>
      <c r="I11" s="66">
        <f t="shared" ref="I11:I12" si="1">G11-10</f>
        <v>45719</v>
      </c>
      <c r="J11" s="53">
        <f t="shared" ref="J11:J12" si="2">G11-7</f>
        <v>45722</v>
      </c>
      <c r="K11" s="54">
        <f t="shared" ref="K11:K17" si="3">G11-6</f>
        <v>45723</v>
      </c>
      <c r="L11" s="78">
        <f>G11+19</f>
        <v>45748</v>
      </c>
      <c r="M11" s="62">
        <f t="shared" ref="M11:M17" si="4">G11+25</f>
        <v>45754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64"/>
      <c r="C12" s="61">
        <v>11</v>
      </c>
      <c r="D12" s="56" t="s">
        <v>28</v>
      </c>
      <c r="E12" s="50" t="s">
        <v>29</v>
      </c>
      <c r="F12" s="55" t="s">
        <v>26</v>
      </c>
      <c r="G12" s="51">
        <v>45736</v>
      </c>
      <c r="H12" s="52">
        <f t="shared" si="0"/>
        <v>45737</v>
      </c>
      <c r="I12" s="66">
        <f t="shared" si="1"/>
        <v>45726</v>
      </c>
      <c r="J12" s="53">
        <f t="shared" si="2"/>
        <v>45729</v>
      </c>
      <c r="K12" s="54">
        <f t="shared" si="3"/>
        <v>45730</v>
      </c>
      <c r="L12" s="62">
        <f t="shared" ref="L12:L14" si="5">G12+19</f>
        <v>45755</v>
      </c>
      <c r="M12" s="62">
        <f t="shared" si="4"/>
        <v>45761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64"/>
      <c r="C13" s="76">
        <v>12</v>
      </c>
      <c r="D13" s="70" t="s">
        <v>34</v>
      </c>
      <c r="E13" s="71" t="s">
        <v>35</v>
      </c>
      <c r="F13" s="72" t="s">
        <v>25</v>
      </c>
      <c r="G13" s="73">
        <v>45743</v>
      </c>
      <c r="H13" s="74">
        <f t="shared" si="0"/>
        <v>45744</v>
      </c>
      <c r="I13" s="69" t="s">
        <v>30</v>
      </c>
      <c r="J13" s="77" t="s">
        <v>31</v>
      </c>
      <c r="K13" s="107">
        <f t="shared" si="3"/>
        <v>45737</v>
      </c>
      <c r="L13" s="62">
        <f t="shared" si="5"/>
        <v>45762</v>
      </c>
      <c r="M13" s="62">
        <f t="shared" si="4"/>
        <v>45768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64"/>
      <c r="C14" s="61">
        <v>13</v>
      </c>
      <c r="D14" s="56" t="s">
        <v>36</v>
      </c>
      <c r="E14" s="50" t="s">
        <v>37</v>
      </c>
      <c r="F14" s="55" t="s">
        <v>26</v>
      </c>
      <c r="G14" s="51">
        <v>45750</v>
      </c>
      <c r="H14" s="52">
        <f t="shared" si="0"/>
        <v>45751</v>
      </c>
      <c r="I14" s="66">
        <f t="shared" ref="I14:I17" si="6">G14-10</f>
        <v>45740</v>
      </c>
      <c r="J14" s="53">
        <f t="shared" ref="J14:J17" si="7">G14-7</f>
        <v>45743</v>
      </c>
      <c r="K14" s="54">
        <f t="shared" si="3"/>
        <v>45744</v>
      </c>
      <c r="L14" s="62">
        <f t="shared" si="5"/>
        <v>45769</v>
      </c>
      <c r="M14" s="62">
        <f t="shared" si="4"/>
        <v>45775</v>
      </c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64"/>
      <c r="C15" s="76">
        <v>14</v>
      </c>
      <c r="D15" s="56" t="s">
        <v>38</v>
      </c>
      <c r="E15" s="50" t="s">
        <v>39</v>
      </c>
      <c r="F15" s="55" t="s">
        <v>25</v>
      </c>
      <c r="G15" s="51">
        <v>45757</v>
      </c>
      <c r="H15" s="52">
        <f t="shared" si="0"/>
        <v>45758</v>
      </c>
      <c r="I15" s="66">
        <f t="shared" si="6"/>
        <v>45747</v>
      </c>
      <c r="J15" s="53">
        <f t="shared" si="7"/>
        <v>45750</v>
      </c>
      <c r="K15" s="54">
        <f t="shared" si="3"/>
        <v>45751</v>
      </c>
      <c r="L15" s="78">
        <f>G15+19</f>
        <v>45776</v>
      </c>
      <c r="M15" s="62">
        <f t="shared" si="4"/>
        <v>45782</v>
      </c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64"/>
      <c r="C16" s="61">
        <v>15</v>
      </c>
      <c r="D16" s="56" t="s">
        <v>40</v>
      </c>
      <c r="E16" s="50" t="s">
        <v>41</v>
      </c>
      <c r="F16" s="55" t="s">
        <v>26</v>
      </c>
      <c r="G16" s="51">
        <v>45764</v>
      </c>
      <c r="H16" s="52">
        <f t="shared" si="0"/>
        <v>45765</v>
      </c>
      <c r="I16" s="66">
        <f t="shared" si="6"/>
        <v>45754</v>
      </c>
      <c r="J16" s="53">
        <f t="shared" si="7"/>
        <v>45757</v>
      </c>
      <c r="K16" s="54">
        <f t="shared" si="3"/>
        <v>45758</v>
      </c>
      <c r="L16" s="62">
        <f t="shared" ref="L16:L17" si="8">G16+19</f>
        <v>45783</v>
      </c>
      <c r="M16" s="62">
        <f t="shared" si="4"/>
        <v>45789</v>
      </c>
      <c r="N16" s="30"/>
      <c r="O16" s="1"/>
      <c r="P16" s="1"/>
      <c r="Q16" s="1"/>
      <c r="R16" s="30"/>
      <c r="S16" s="1"/>
      <c r="T16" s="1"/>
      <c r="U16" s="1"/>
      <c r="V16" s="27"/>
      <c r="W16" s="1"/>
      <c r="X16" s="1"/>
      <c r="Y16" s="1"/>
      <c r="Z16" s="27"/>
    </row>
    <row r="17" spans="1:26" ht="27" customHeight="1" thickBot="1">
      <c r="A17" s="49"/>
      <c r="B17" s="65"/>
      <c r="C17" s="75">
        <v>16</v>
      </c>
      <c r="D17" s="57" t="s">
        <v>42</v>
      </c>
      <c r="E17" s="58" t="s">
        <v>27</v>
      </c>
      <c r="F17" s="67" t="s">
        <v>25</v>
      </c>
      <c r="G17" s="59">
        <v>45771</v>
      </c>
      <c r="H17" s="60">
        <f t="shared" si="0"/>
        <v>45772</v>
      </c>
      <c r="I17" s="108">
        <f t="shared" si="6"/>
        <v>45761</v>
      </c>
      <c r="J17" s="109">
        <f t="shared" si="7"/>
        <v>45764</v>
      </c>
      <c r="K17" s="79">
        <f t="shared" si="3"/>
        <v>45765</v>
      </c>
      <c r="L17" s="68">
        <f t="shared" si="8"/>
        <v>45790</v>
      </c>
      <c r="M17" s="68">
        <f t="shared" si="4"/>
        <v>45796</v>
      </c>
      <c r="N17" s="27"/>
      <c r="O17" s="1"/>
      <c r="P17" s="1"/>
      <c r="Q17" s="1"/>
      <c r="R17" s="27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31"/>
      <c r="C18" s="31"/>
      <c r="D18" s="29"/>
      <c r="E18" s="32"/>
      <c r="F18" s="33"/>
      <c r="G18" s="34"/>
      <c r="H18" s="35"/>
      <c r="I18" s="36" t="s">
        <v>17</v>
      </c>
      <c r="J18" s="37"/>
      <c r="K18" s="37"/>
      <c r="L18" s="37"/>
      <c r="M18" s="13"/>
      <c r="N18" s="1"/>
      <c r="O18" s="27"/>
      <c r="P18" s="27"/>
      <c r="Q18" s="27"/>
      <c r="R18" s="30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9"/>
      <c r="C19" s="29"/>
      <c r="D19" s="29"/>
      <c r="E19" s="28"/>
      <c r="F19" s="38"/>
      <c r="G19" s="39"/>
      <c r="H19" s="40"/>
      <c r="I19" s="39"/>
      <c r="J19" s="40"/>
      <c r="K19" s="40"/>
      <c r="L19" s="40"/>
      <c r="M19" s="40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1" t="s">
        <v>18</v>
      </c>
      <c r="C20" s="41"/>
      <c r="D20" s="41"/>
      <c r="E20" s="3"/>
      <c r="F20" s="3"/>
      <c r="G20" s="41"/>
      <c r="H20" s="27"/>
      <c r="I20" s="42"/>
      <c r="J20" s="27"/>
      <c r="K20" s="27"/>
      <c r="L20" s="27"/>
      <c r="M20" s="27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C21" s="43" t="s">
        <v>19</v>
      </c>
      <c r="D21" s="2"/>
      <c r="E21" s="3"/>
      <c r="F21" s="3"/>
      <c r="H21" s="43"/>
      <c r="I21" s="42"/>
      <c r="J21" s="27"/>
      <c r="K21" s="27"/>
      <c r="L21" s="27"/>
      <c r="M21" s="27"/>
      <c r="N21" s="27"/>
      <c r="O21" s="27"/>
      <c r="P21" s="27"/>
      <c r="Q21" s="27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4" t="s">
        <v>20</v>
      </c>
      <c r="D22" s="2"/>
      <c r="E22" s="3"/>
      <c r="F22" s="3"/>
      <c r="H22" s="44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21</v>
      </c>
      <c r="D23" s="2"/>
      <c r="E23" s="3"/>
      <c r="F23" s="3"/>
      <c r="H23" s="44"/>
      <c r="I23" s="42"/>
      <c r="J23" s="27"/>
      <c r="K23" s="27"/>
      <c r="L23" s="27"/>
      <c r="M23" s="45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22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46"/>
      <c r="S24" s="46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23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44"/>
      <c r="D26" s="2"/>
      <c r="E26" s="3"/>
      <c r="F26" s="3"/>
      <c r="G26" s="47"/>
      <c r="H26" s="27"/>
      <c r="I26" s="42"/>
      <c r="J26" s="27"/>
      <c r="K26" s="27"/>
      <c r="L26" s="27"/>
      <c r="M26" s="27"/>
      <c r="N26" s="27"/>
      <c r="O26" s="27"/>
      <c r="P26" s="27"/>
      <c r="Q26" s="27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8" t="s">
        <v>24</v>
      </c>
      <c r="C27" s="2"/>
      <c r="D27" s="2"/>
      <c r="E27" s="3"/>
      <c r="F27" s="3"/>
      <c r="G27" s="42"/>
      <c r="H27" s="27"/>
      <c r="I27" s="42"/>
      <c r="J27" s="27"/>
      <c r="K27" s="27"/>
      <c r="L27" s="27"/>
      <c r="M27" s="1"/>
      <c r="N27" s="1"/>
      <c r="O27" s="1"/>
      <c r="P27" s="1"/>
      <c r="Q27" s="27"/>
      <c r="R27" s="27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1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4"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2025-03-04T22:39:10Z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