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her computers\My Computer (1)\Documents\A LCL schedule for WEB\"/>
    </mc:Choice>
  </mc:AlternateContent>
  <xr:revisionPtr revIDLastSave="0" documentId="8_{2EE529D8-84B1-495B-8FCD-1727299318EB}" xr6:coauthVersionLast="47" xr6:coauthVersionMax="47" xr10:uidLastSave="{00000000-0000-0000-0000-000000000000}"/>
  <bookViews>
    <workbookView xWindow="-28410" yWindow="135" windowWidth="27435" windowHeight="14880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29" i="1" l="1"/>
  <c r="N29" i="1" s="1"/>
  <c r="O29" i="1" s="1"/>
  <c r="P29" i="1" s="1"/>
  <c r="Q29" i="1" s="1"/>
  <c r="R29" i="1" s="1"/>
  <c r="S29" i="1" s="1"/>
  <c r="L28" i="1"/>
  <c r="K28" i="1"/>
  <c r="J28" i="1"/>
  <c r="I28" i="1"/>
  <c r="L26" i="1"/>
  <c r="K26" i="1"/>
  <c r="I26" i="1"/>
  <c r="M27" i="1" s="1"/>
  <c r="N27" i="1" s="1"/>
  <c r="O27" i="1" s="1"/>
  <c r="P27" i="1" s="1"/>
  <c r="Q27" i="1" s="1"/>
  <c r="R27" i="1" s="1"/>
  <c r="S27" i="1" s="1"/>
  <c r="M25" i="1"/>
  <c r="N25" i="1" s="1"/>
  <c r="O25" i="1" s="1"/>
  <c r="P25" i="1" s="1"/>
  <c r="Q25" i="1" s="1"/>
  <c r="R25" i="1" s="1"/>
  <c r="S25" i="1" s="1"/>
  <c r="L24" i="1"/>
  <c r="K24" i="1"/>
  <c r="I24" i="1"/>
  <c r="L22" i="1"/>
  <c r="K22" i="1"/>
  <c r="J22" i="1"/>
  <c r="I22" i="1"/>
  <c r="M23" i="1" s="1"/>
  <c r="N23" i="1" s="1"/>
  <c r="O23" i="1" s="1"/>
  <c r="P23" i="1" s="1"/>
  <c r="Q23" i="1" s="1"/>
  <c r="R23" i="1" s="1"/>
  <c r="S23" i="1" s="1"/>
  <c r="M21" i="1"/>
  <c r="N21" i="1" s="1"/>
  <c r="O21" i="1" s="1"/>
  <c r="P21" i="1" s="1"/>
  <c r="Q21" i="1" s="1"/>
  <c r="R21" i="1" s="1"/>
  <c r="S21" i="1" s="1"/>
  <c r="L20" i="1"/>
  <c r="K20" i="1"/>
  <c r="I20" i="1"/>
  <c r="M19" i="1"/>
  <c r="N19" i="1" s="1"/>
  <c r="O19" i="1" s="1"/>
  <c r="P19" i="1" s="1"/>
  <c r="Q19" i="1" s="1"/>
  <c r="R19" i="1" s="1"/>
  <c r="S19" i="1" s="1"/>
  <c r="L18" i="1"/>
  <c r="K18" i="1"/>
  <c r="J18" i="1"/>
  <c r="I18" i="1"/>
  <c r="M17" i="1"/>
  <c r="N17" i="1" s="1"/>
  <c r="O17" i="1" s="1"/>
  <c r="P17" i="1" s="1"/>
  <c r="Q17" i="1" s="1"/>
  <c r="R17" i="1" s="1"/>
  <c r="S17" i="1" s="1"/>
  <c r="L16" i="1"/>
  <c r="K16" i="1"/>
  <c r="J16" i="1"/>
  <c r="I16" i="1"/>
</calcChain>
</file>

<file path=xl/sharedStrings.xml><?xml version="1.0" encoding="utf-8"?>
<sst xmlns="http://schemas.openxmlformats.org/spreadsheetml/2006/main" count="104" uniqueCount="66">
  <si>
    <t>Note: Destination CFS fees are billed by CFS directly to the consignee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</si>
  <si>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</si>
  <si>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</si>
  <si>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</si>
  <si>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</si>
  <si>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</si>
  <si>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</si>
  <si>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</si>
  <si>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</si>
  <si>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</si>
  <si>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</si>
  <si>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</si>
  <si>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</si>
  <si>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</si>
  <si>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</si>
  <si>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</si>
  <si>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</si>
  <si>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</si>
  <si>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TOKYO</t>
    <phoneticPr fontId="4"/>
  </si>
  <si>
    <t>SHIMIZU</t>
    <phoneticPr fontId="4"/>
  </si>
  <si>
    <t>YOKOHAMA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</si>
  <si>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</si>
  <si>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</si>
  <si>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</si>
  <si>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</si>
  <si>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</si>
  <si>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</si>
  <si>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</si>
  <si>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</si>
  <si>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SEABREEZE</t>
    <phoneticPr fontId="4"/>
  </si>
  <si>
    <t>LOS ANDES BRIDGE</t>
    <phoneticPr fontId="4"/>
  </si>
  <si>
    <t>R1</t>
    <phoneticPr fontId="4"/>
  </si>
  <si>
    <t>DG
危険品</t>
    <rPh sb="3" eb="5">
      <t>キケン</t>
    </rPh>
    <rPh sb="5" eb="6">
      <t>ヒン</t>
    </rPh>
    <phoneticPr fontId="4"/>
  </si>
  <si>
    <t>NO SERVICE</t>
    <phoneticPr fontId="4"/>
  </si>
  <si>
    <t>×</t>
    <phoneticPr fontId="4"/>
  </si>
  <si>
    <t>NYK DANIELLA</t>
    <phoneticPr fontId="4"/>
  </si>
  <si>
    <t>0165S</t>
    <phoneticPr fontId="4"/>
  </si>
  <si>
    <t>ONE HONOLULU</t>
    <phoneticPr fontId="4"/>
  </si>
  <si>
    <t>227E</t>
    <phoneticPr fontId="4"/>
  </si>
  <si>
    <t>2145S</t>
    <phoneticPr fontId="4"/>
  </si>
  <si>
    <t>CONTI CONTESSA</t>
    <phoneticPr fontId="4"/>
  </si>
  <si>
    <t>022E</t>
    <phoneticPr fontId="4"/>
  </si>
  <si>
    <t>0227S</t>
    <phoneticPr fontId="4"/>
  </si>
  <si>
    <t>*10/10</t>
    <phoneticPr fontId="4"/>
  </si>
  <si>
    <t>HYUNDAI SATURN</t>
    <phoneticPr fontId="4"/>
  </si>
  <si>
    <t>050E</t>
    <phoneticPr fontId="4"/>
  </si>
  <si>
    <t>R2</t>
    <phoneticPr fontId="4"/>
  </si>
  <si>
    <t>0166S</t>
    <phoneticPr fontId="4"/>
  </si>
  <si>
    <t>HYUNDAI EARTH</t>
    <phoneticPr fontId="4"/>
  </si>
  <si>
    <t>053E</t>
    <phoneticPr fontId="4"/>
  </si>
  <si>
    <t>2146S</t>
    <phoneticPr fontId="4"/>
  </si>
  <si>
    <t>*10/24</t>
    <phoneticPr fontId="4"/>
  </si>
  <si>
    <t>MOL CREATION</t>
    <phoneticPr fontId="4"/>
  </si>
  <si>
    <t>098E</t>
    <phoneticPr fontId="4"/>
  </si>
  <si>
    <t>0228S</t>
    <phoneticPr fontId="4"/>
  </si>
  <si>
    <t>*10/31</t>
    <phoneticPr fontId="4"/>
  </si>
  <si>
    <t>CONTI ANNAPURNA</t>
    <phoneticPr fontId="4"/>
  </si>
  <si>
    <t>020E</t>
    <phoneticPr fontId="4"/>
  </si>
  <si>
    <t>0167S</t>
    <phoneticPr fontId="4"/>
  </si>
  <si>
    <t>ONE COMMITMENT</t>
    <phoneticPr fontId="4"/>
  </si>
  <si>
    <t>071E</t>
    <phoneticPr fontId="4"/>
  </si>
  <si>
    <t>＊ 祝日の為、CFS CUT日が通常と異なる日付となります。</t>
    <phoneticPr fontId="4"/>
  </si>
  <si>
    <t>※</t>
    <phoneticPr fontId="4"/>
  </si>
  <si>
    <t>BALTIMORE/BOSTON/PHILADELPHIA/PITTSBURGH/RALEIGH/RICHMOND/SAVANNAH/CHARLESTON/CHARLOTTE/NOFROLK は　NYC CFSからの配送となります。</t>
    <rPh sb="108" eb="109">
      <t>ハイ</t>
    </rPh>
    <phoneticPr fontId="7"/>
  </si>
  <si>
    <t>船社都合により2nd船入れ替えとなりました。 CONTI CONTESSA 022E &gt; HYUNDAI SATURN 050E (10/03)</t>
    <rPh sb="0" eb="2">
      <t>センシャ</t>
    </rPh>
    <rPh sb="2" eb="4">
      <t>ツゴウ</t>
    </rPh>
    <rPh sb="10" eb="11">
      <t>セン</t>
    </rPh>
    <rPh sb="11" eb="12">
      <t>イ</t>
    </rPh>
    <rPh sb="13" eb="14">
      <t>カ</t>
    </rPh>
    <phoneticPr fontId="4"/>
  </si>
  <si>
    <t>船社都合により2nd船入れ替えとなりました。 HYUNDAI SATURN 050E &gt; CONTI CONTESSA 022E (10/03)</t>
    <rPh sb="0" eb="2">
      <t>センシャ</t>
    </rPh>
    <rPh sb="2" eb="4">
      <t>ツゴウ</t>
    </rPh>
    <rPh sb="10" eb="11">
      <t>セン</t>
    </rPh>
    <rPh sb="11" eb="12">
      <t>イ</t>
    </rPh>
    <rPh sb="13" eb="1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</si>
</sst>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mm/dd"/>
    <numFmt numFmtId="166" formatCode="yyyy/mm/dd"/>
    <numFmt numFmtId="167" formatCode="\-\ mm/dd"/>
    <numFmt numFmtId="172" formatCode="\-d"/>
  </numFmts>
  <fonts count="27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2"/>
      <color rgb="FF0070C0"/>
      <name val="游ゴシック"/>
    </font>
    <font>
      <sz val="22"/>
      <color rgb="FF000000"/>
      <name val="Calibri"/>
      <family val="2"/>
      <scheme val="minor"/>
    </font>
    <font>
      <sz val="11"/>
      <color rgb="FFFF0000"/>
      <name val="游ゴシック"/>
      <family val="3"/>
      <charset val="128"/>
    </font>
    <font>
      <b/>
      <sz val="11"/>
      <color rgb="FF0070C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2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/>
    <xf numFmtId="0" fontId="12" fillId="0" borderId="0">
      <alignment vertical="center"/>
    </xf>
  </cellStyleXfs>
  <cellXfs count="1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" fontId="9" fillId="0" borderId="0" xfId="0" applyNumberFormat="1" applyFont="1"/>
    <xf numFmtId="0" fontId="2" fillId="0" borderId="0" xfId="0" applyFont="1" applyAlignment="1">
      <alignment horizontal="right"/>
    </xf>
    <xf numFmtId="0" fontId="17" fillId="8" borderId="20" xfId="2" applyFont="1" applyFill="1" applyBorder="1" applyProtection="1">
      <alignment vertical="center"/>
      <protection locked="0"/>
    </xf>
    <xf numFmtId="0" fontId="17" fillId="8" borderId="21" xfId="2" applyFont="1" applyFill="1" applyBorder="1" applyProtection="1">
      <alignment vertical="center"/>
      <protection locked="0"/>
    </xf>
    <xf numFmtId="0" fontId="17" fillId="8" borderId="22" xfId="2" applyFont="1" applyFill="1" applyBorder="1" applyProtection="1">
      <alignment vertical="center"/>
      <protection locked="0"/>
    </xf>
    <xf numFmtId="0" fontId="17" fillId="8" borderId="23" xfId="2" applyFont="1" applyFill="1" applyBorder="1" applyProtection="1">
      <alignment vertical="center"/>
      <protection locked="0"/>
    </xf>
    <xf numFmtId="0" fontId="16" fillId="7" borderId="57" xfId="2" applyFont="1" applyFill="1" applyBorder="1" applyAlignment="1" applyProtection="1">
      <alignment horizontal="center" vertical="center"/>
      <protection locked="0"/>
    </xf>
    <xf numFmtId="49" fontId="18" fillId="3" borderId="8" xfId="2" applyNumberFormat="1" applyFont="1" applyFill="1" applyBorder="1" applyAlignment="1">
      <alignment horizontal="center" vertical="center"/>
    </xf>
    <xf numFmtId="49" fontId="18" fillId="3" borderId="4" xfId="2" applyNumberFormat="1" applyFont="1" applyFill="1" applyBorder="1" applyAlignment="1">
      <alignment horizontal="center" vertical="center"/>
    </xf>
    <xf numFmtId="49" fontId="18" fillId="3" borderId="9" xfId="2" applyNumberFormat="1" applyFont="1" applyFill="1" applyBorder="1" applyAlignment="1">
      <alignment horizontal="center"/>
    </xf>
    <xf numFmtId="49" fontId="18" fillId="3" borderId="5" xfId="2" applyNumberFormat="1" applyFont="1" applyFill="1" applyBorder="1" applyAlignment="1">
      <alignment horizontal="center"/>
    </xf>
    <xf numFmtId="49" fontId="18" fillId="3" borderId="10" xfId="2" applyNumberFormat="1" applyFont="1" applyFill="1" applyBorder="1" applyAlignment="1">
      <alignment horizontal="center"/>
    </xf>
    <xf numFmtId="49" fontId="18" fillId="3" borderId="6" xfId="2" applyNumberFormat="1" applyFont="1" applyFill="1" applyBorder="1" applyAlignment="1">
      <alignment horizontal="center"/>
    </xf>
    <xf numFmtId="0" fontId="18" fillId="4" borderId="3" xfId="2" applyFont="1" applyFill="1" applyBorder="1" applyAlignment="1" applyProtection="1">
      <alignment horizontal="center" vertical="center" wrapText="1"/>
      <protection locked="0"/>
    </xf>
    <xf numFmtId="49" fontId="19" fillId="3" borderId="31" xfId="2" applyNumberFormat="1" applyFont="1" applyFill="1" applyBorder="1" applyAlignment="1">
      <alignment horizontal="center" vertical="center"/>
    </xf>
    <xf numFmtId="49" fontId="19" fillId="3" borderId="32" xfId="2" applyNumberFormat="1" applyFont="1" applyFill="1" applyBorder="1" applyAlignment="1">
      <alignment horizontal="center"/>
    </xf>
    <xf numFmtId="49" fontId="19" fillId="3" borderId="33" xfId="2" applyNumberFormat="1" applyFont="1" applyFill="1" applyBorder="1" applyAlignment="1">
      <alignment horizontal="center"/>
    </xf>
    <xf numFmtId="0" fontId="16" fillId="7" borderId="18" xfId="2" applyFont="1" applyFill="1" applyBorder="1" applyAlignment="1" applyProtection="1">
      <alignment horizontal="center" vertical="center"/>
      <protection locked="0"/>
    </xf>
    <xf numFmtId="165" fontId="16" fillId="7" borderId="37" xfId="2" applyNumberFormat="1" applyFont="1" applyFill="1" applyBorder="1" applyAlignment="1" applyProtection="1">
      <alignment horizontal="right" vertical="center"/>
      <protection locked="0"/>
    </xf>
    <xf numFmtId="167" fontId="17" fillId="7" borderId="38" xfId="2" quotePrefix="1" applyNumberFormat="1" applyFont="1" applyFill="1" applyBorder="1" applyAlignment="1" applyProtection="1">
      <alignment horizontal="left" vertical="center"/>
      <protection locked="0"/>
    </xf>
    <xf numFmtId="0" fontId="16" fillId="7" borderId="9" xfId="2" applyFont="1" applyFill="1" applyBorder="1" applyAlignment="1" applyProtection="1">
      <alignment horizontal="center" vertical="center"/>
      <protection locked="0"/>
    </xf>
    <xf numFmtId="0" fontId="16" fillId="7" borderId="34" xfId="2" applyFont="1" applyFill="1" applyBorder="1" applyAlignment="1" applyProtection="1">
      <alignment horizontal="center" vertical="center"/>
      <protection locked="0"/>
    </xf>
    <xf numFmtId="0" fontId="17" fillId="7" borderId="35" xfId="2" applyFont="1" applyFill="1" applyBorder="1" applyAlignment="1" applyProtection="1">
      <alignment horizontal="left" vertical="center"/>
      <protection locked="0"/>
    </xf>
    <xf numFmtId="0" fontId="17" fillId="7" borderId="34" xfId="2" quotePrefix="1" applyFont="1" applyFill="1" applyBorder="1" applyAlignment="1" applyProtection="1">
      <alignment horizontal="center" vertical="center"/>
      <protection locked="0"/>
    </xf>
    <xf numFmtId="49" fontId="16" fillId="7" borderId="36" xfId="2" applyNumberFormat="1" applyFont="1" applyFill="1" applyBorder="1" applyAlignment="1" applyProtection="1">
      <alignment horizontal="center" vertical="center"/>
      <protection locked="0"/>
    </xf>
    <xf numFmtId="167" fontId="16" fillId="7" borderId="38" xfId="2" applyNumberFormat="1" applyFont="1" applyFill="1" applyBorder="1" applyAlignment="1" applyProtection="1">
      <alignment horizontal="left" vertical="center"/>
      <protection locked="0"/>
    </xf>
    <xf numFmtId="165" fontId="17" fillId="7" borderId="35" xfId="2" applyNumberFormat="1" applyFont="1" applyFill="1" applyBorder="1" applyAlignment="1" applyProtection="1">
      <alignment horizontal="center" vertical="center"/>
      <protection locked="0"/>
    </xf>
    <xf numFmtId="165" fontId="17" fillId="7" borderId="39" xfId="2" applyNumberFormat="1" applyFont="1" applyFill="1" applyBorder="1" applyAlignment="1" applyProtection="1">
      <alignment horizontal="center" vertical="center"/>
      <protection locked="0"/>
    </xf>
    <xf numFmtId="165" fontId="17" fillId="7" borderId="36" xfId="2" applyNumberFormat="1" applyFont="1" applyFill="1" applyBorder="1" applyAlignment="1" applyProtection="1">
      <alignment horizontal="center" vertical="center"/>
      <protection locked="0"/>
    </xf>
    <xf numFmtId="165" fontId="16" fillId="7" borderId="40" xfId="2" applyNumberFormat="1" applyFont="1" applyFill="1" applyBorder="1" applyAlignment="1" applyProtection="1">
      <alignment horizontal="center" vertical="center"/>
      <protection locked="0"/>
    </xf>
    <xf numFmtId="0" fontId="16" fillId="7" borderId="48" xfId="2" applyFont="1" applyFill="1" applyBorder="1" applyAlignment="1" applyProtection="1">
      <alignment horizontal="center" vertical="center"/>
      <protection locked="0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0" fontId="16" fillId="7" borderId="12" xfId="2" applyFont="1" applyFill="1" applyBorder="1" applyAlignment="1" applyProtection="1">
      <alignment horizontal="center" vertical="center"/>
      <protection locked="0"/>
    </xf>
    <xf numFmtId="0" fontId="16" fillId="7" borderId="11" xfId="2" applyFont="1" applyFill="1" applyBorder="1" applyAlignment="1" applyProtection="1">
      <alignment horizontal="center" vertical="center"/>
      <protection locked="0"/>
    </xf>
    <xf numFmtId="0" fontId="17" fillId="7" borderId="15" xfId="2" applyFont="1" applyFill="1" applyBorder="1" applyAlignment="1" applyProtection="1">
      <alignment horizontal="left" vertical="center"/>
      <protection locked="0"/>
    </xf>
    <xf numFmtId="0" fontId="16" fillId="7" borderId="12" xfId="2" quotePrefix="1" applyFont="1" applyFill="1" applyBorder="1" applyAlignment="1" applyProtection="1">
      <alignment horizontal="center" vertical="center"/>
      <protection locked="0"/>
    </xf>
    <xf numFmtId="49" fontId="16" fillId="7" borderId="13" xfId="2" applyNumberFormat="1" applyFont="1" applyFill="1" applyBorder="1" applyAlignment="1" applyProtection="1">
      <alignment horizontal="center" vertical="center"/>
      <protection locked="0"/>
    </xf>
    <xf numFmtId="165" fontId="16" fillId="7" borderId="18" xfId="2" applyNumberFormat="1" applyFont="1" applyFill="1" applyBorder="1" applyAlignment="1" applyProtection="1">
      <alignment horizontal="right" vertical="center"/>
      <protection locked="0"/>
    </xf>
    <xf numFmtId="167" fontId="16" fillId="7" borderId="30" xfId="2" applyNumberFormat="1" applyFont="1" applyFill="1" applyBorder="1" applyAlignment="1" applyProtection="1">
      <alignment horizontal="left" vertical="center"/>
      <protection locked="0"/>
    </xf>
    <xf numFmtId="165" fontId="16" fillId="7" borderId="47" xfId="2" applyNumberFormat="1" applyFont="1" applyFill="1" applyBorder="1" applyAlignment="1" applyProtection="1">
      <alignment horizontal="center" vertical="center"/>
      <protection locked="0"/>
    </xf>
    <xf numFmtId="165" fontId="17" fillId="7" borderId="16" xfId="2" applyNumberFormat="1" applyFont="1" applyFill="1" applyBorder="1" applyAlignment="1" applyProtection="1">
      <alignment horizontal="center" vertical="center"/>
      <protection locked="0"/>
    </xf>
    <xf numFmtId="165" fontId="17" fillId="7" borderId="13" xfId="2" applyNumberFormat="1" applyFont="1" applyFill="1" applyBorder="1" applyAlignment="1" applyProtection="1">
      <alignment horizontal="center" vertical="center"/>
      <protection locked="0"/>
    </xf>
    <xf numFmtId="165" fontId="17" fillId="7" borderId="29" xfId="2" applyNumberFormat="1" applyFont="1" applyFill="1" applyBorder="1" applyAlignment="1" applyProtection="1">
      <alignment horizontal="right" vertical="center"/>
      <protection locked="0"/>
    </xf>
    <xf numFmtId="167" fontId="17" fillId="7" borderId="30" xfId="2" applyNumberFormat="1" applyFont="1" applyFill="1" applyBorder="1" applyAlignment="1" applyProtection="1">
      <alignment horizontal="left" vertical="center"/>
      <protection locked="0"/>
    </xf>
    <xf numFmtId="165" fontId="16" fillId="7" borderId="14" xfId="2" applyNumberFormat="1" applyFont="1" applyFill="1" applyBorder="1" applyAlignment="1" applyProtection="1">
      <alignment horizontal="center" vertical="center"/>
      <protection locked="0"/>
    </xf>
    <xf numFmtId="0" fontId="17" fillId="7" borderId="41" xfId="2" applyFont="1" applyFill="1" applyBorder="1" applyAlignment="1" applyProtection="1">
      <alignment horizontal="left" vertical="center"/>
      <protection locked="0"/>
    </xf>
    <xf numFmtId="0" fontId="17" fillId="7" borderId="11" xfId="2" quotePrefix="1" applyFont="1" applyFill="1" applyBorder="1" applyAlignment="1" applyProtection="1">
      <alignment horizontal="center" vertical="center"/>
      <protection locked="0"/>
    </xf>
    <xf numFmtId="49" fontId="16" fillId="7" borderId="42" xfId="2" applyNumberFormat="1" applyFont="1" applyFill="1" applyBorder="1" applyAlignment="1" applyProtection="1">
      <alignment horizontal="center" vertical="center"/>
      <protection locked="0"/>
    </xf>
    <xf numFmtId="165" fontId="16" fillId="7" borderId="43" xfId="2" applyNumberFormat="1" applyFont="1" applyFill="1" applyBorder="1" applyAlignment="1" applyProtection="1">
      <alignment horizontal="right" vertical="center"/>
      <protection locked="0"/>
    </xf>
    <xf numFmtId="167" fontId="16" fillId="7" borderId="44" xfId="2" applyNumberFormat="1" applyFont="1" applyFill="1" applyBorder="1" applyAlignment="1" applyProtection="1">
      <alignment horizontal="left" vertical="center"/>
      <protection locked="0"/>
    </xf>
    <xf numFmtId="165" fontId="17" fillId="7" borderId="45" xfId="2" applyNumberFormat="1" applyFont="1" applyFill="1" applyBorder="1" applyAlignment="1" applyProtection="1">
      <alignment horizontal="center" vertical="center"/>
      <protection locked="0"/>
    </xf>
    <xf numFmtId="165" fontId="17" fillId="7" borderId="42" xfId="2" applyNumberFormat="1" applyFont="1" applyFill="1" applyBorder="1" applyAlignment="1" applyProtection="1">
      <alignment horizontal="center" vertical="center"/>
      <protection locked="0"/>
    </xf>
    <xf numFmtId="167" fontId="17" fillId="7" borderId="44" xfId="2" quotePrefix="1" applyNumberFormat="1" applyFont="1" applyFill="1" applyBorder="1" applyAlignment="1" applyProtection="1">
      <alignment horizontal="left" vertical="center"/>
      <protection locked="0"/>
    </xf>
    <xf numFmtId="165" fontId="16" fillId="7" borderId="46" xfId="2" applyNumberFormat="1" applyFont="1" applyFill="1" applyBorder="1" applyAlignment="1" applyProtection="1">
      <alignment horizontal="center" vertical="center"/>
      <protection locked="0"/>
    </xf>
    <xf numFmtId="0" fontId="16" fillId="7" borderId="49" xfId="2" applyFont="1" applyFill="1" applyBorder="1" applyAlignment="1" applyProtection="1">
      <alignment horizontal="center" vertical="center"/>
      <protection locked="0"/>
    </xf>
    <xf numFmtId="165" fontId="23" fillId="7" borderId="47" xfId="2" applyNumberFormat="1" applyFont="1" applyFill="1" applyBorder="1" applyAlignment="1" applyProtection="1">
      <alignment horizontal="center" vertical="center"/>
      <protection locked="0"/>
    </xf>
    <xf numFmtId="0" fontId="17" fillId="7" borderId="16" xfId="2" applyFont="1" applyFill="1" applyBorder="1" applyAlignment="1" applyProtection="1">
      <alignment horizontal="left" vertical="center"/>
      <protection locked="0"/>
    </xf>
    <xf numFmtId="0" fontId="17" fillId="7" borderId="34" xfId="2" applyFont="1" applyFill="1" applyBorder="1" applyAlignment="1" applyProtection="1">
      <alignment horizontal="left" vertical="center"/>
      <protection locked="0"/>
    </xf>
    <xf numFmtId="0" fontId="16" fillId="7" borderId="51" xfId="2" applyFont="1" applyFill="1" applyBorder="1" applyAlignment="1" applyProtection="1">
      <alignment horizontal="center" vertical="center"/>
      <protection locked="0"/>
    </xf>
    <xf numFmtId="0" fontId="16" fillId="7" borderId="57" xfId="2" applyFont="1" applyFill="1" applyBorder="1" applyAlignment="1" applyProtection="1">
      <alignment horizontal="center" vertical="center"/>
      <protection locked="0"/>
    </xf>
    <xf numFmtId="0" fontId="17" fillId="8" borderId="52" xfId="2" applyFont="1" applyFill="1" applyBorder="1" applyAlignment="1" applyProtection="1">
      <alignment horizontal="center" vertical="center"/>
      <protection locked="0"/>
    </xf>
    <xf numFmtId="0" fontId="17" fillId="8" borderId="20" xfId="2" applyFont="1" applyFill="1" applyBorder="1" applyAlignment="1" applyProtection="1">
      <alignment horizontal="center" vertical="center"/>
      <protection locked="0"/>
    </xf>
    <xf numFmtId="0" fontId="17" fillId="8" borderId="55" xfId="2" applyFont="1" applyFill="1" applyBorder="1" applyAlignment="1" applyProtection="1">
      <alignment horizontal="center" vertical="center"/>
      <protection locked="0"/>
    </xf>
    <xf numFmtId="0" fontId="17" fillId="8" borderId="22" xfId="2" applyFont="1" applyFill="1" applyBorder="1" applyAlignment="1" applyProtection="1">
      <alignment horizontal="center" vertical="center"/>
      <protection locked="0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0" fontId="18" fillId="4" borderId="3" xfId="10" applyFont="1" applyFill="1" applyBorder="1" applyAlignment="1" applyProtection="1">
      <alignment horizontal="center" vertical="center" wrapText="1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2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" xfId="2" applyFont="1" applyFill="1" applyBorder="1" applyAlignment="1" applyProtection="1">
      <alignment horizontal="center" vertical="center" wrapText="1"/>
      <protection locked="0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horizontal="center" vertical="center"/>
      <protection locked="0"/>
    </xf>
    <xf numFmtId="0" fontId="18" fillId="2" borderId="28" xfId="2" applyFont="1" applyFill="1" applyBorder="1" applyAlignment="1" applyProtection="1">
      <alignment horizontal="center" vertical="center"/>
      <protection locked="0"/>
    </xf>
    <xf numFmtId="0" fontId="18" fillId="2" borderId="7" xfId="2" applyFont="1" applyFill="1" applyBorder="1" applyAlignment="1" applyProtection="1">
      <alignment horizontal="center" vertical="center"/>
      <protection locked="0"/>
    </xf>
    <xf numFmtId="0" fontId="18" fillId="2" borderId="5" xfId="2" applyFont="1" applyFill="1" applyBorder="1" applyAlignment="1" applyProtection="1">
      <alignment horizontal="center" vertical="center"/>
      <protection locked="0"/>
    </xf>
    <xf numFmtId="0" fontId="18" fillId="2" borderId="6" xfId="2" applyFont="1" applyFill="1" applyBorder="1" applyAlignment="1" applyProtection="1">
      <alignment horizontal="center" vertical="center"/>
      <protection locked="0"/>
    </xf>
    <xf numFmtId="0" fontId="18" fillId="3" borderId="31" xfId="2" applyFont="1" applyFill="1" applyBorder="1" applyAlignment="1">
      <alignment horizontal="center" vertical="center" wrapText="1"/>
    </xf>
    <xf numFmtId="0" fontId="18" fillId="3" borderId="32" xfId="2" applyFont="1" applyFill="1" applyBorder="1" applyAlignment="1">
      <alignment horizontal="center" vertical="center" wrapText="1"/>
    </xf>
    <xf numFmtId="0" fontId="18" fillId="3" borderId="33" xfId="2" applyFont="1" applyFill="1" applyBorder="1" applyAlignment="1">
      <alignment horizontal="center" vertical="center" wrapText="1"/>
    </xf>
    <xf numFmtId="49" fontId="18" fillId="3" borderId="31" xfId="2" applyNumberFormat="1" applyFont="1" applyFill="1" applyBorder="1" applyAlignment="1">
      <alignment horizontal="center" vertical="center" wrapText="1"/>
    </xf>
    <xf numFmtId="49" fontId="18" fillId="3" borderId="32" xfId="2" applyNumberFormat="1" applyFont="1" applyFill="1" applyBorder="1" applyAlignment="1">
      <alignment horizontal="center" vertical="center" wrapText="1"/>
    </xf>
    <xf numFmtId="49" fontId="18" fillId="3" borderId="33" xfId="2" applyNumberFormat="1" applyFont="1" applyFill="1" applyBorder="1" applyAlignment="1">
      <alignment horizontal="center" vertical="center" wrapText="1"/>
    </xf>
    <xf numFmtId="0" fontId="16" fillId="7" borderId="54" xfId="2" applyFont="1" applyFill="1" applyBorder="1" applyAlignment="1" applyProtection="1">
      <alignment horizontal="center" vertical="center"/>
      <protection locked="0"/>
    </xf>
    <xf numFmtId="164" fontId="16" fillId="0" borderId="53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4" fontId="16" fillId="0" borderId="58" xfId="0" applyNumberFormat="1" applyFont="1" applyBorder="1" applyAlignment="1">
      <alignment horizontal="center" vertical="center"/>
    </xf>
    <xf numFmtId="164" fontId="16" fillId="0" borderId="56" xfId="0" applyNumberFormat="1" applyFont="1" applyBorder="1" applyAlignment="1">
      <alignment horizontal="center" vertical="center"/>
    </xf>
    <xf numFmtId="0" fontId="16" fillId="7" borderId="7" xfId="2" applyFont="1" applyFill="1" applyBorder="1" applyAlignment="1" applyProtection="1">
      <alignment horizontal="center" vertical="center"/>
      <protection locked="0"/>
    </xf>
    <xf numFmtId="0" fontId="16" fillId="7" borderId="1" xfId="2" applyFont="1" applyFill="1" applyBorder="1" applyAlignment="1" applyProtection="1">
      <alignment horizontal="center" vertical="center"/>
      <protection locked="0"/>
    </xf>
    <xf numFmtId="0" fontId="16" fillId="7" borderId="17" xfId="2" applyFont="1" applyFill="1" applyBorder="1" applyAlignment="1" applyProtection="1">
      <alignment horizontal="center" vertical="center"/>
      <protection locked="0"/>
    </xf>
    <xf numFmtId="0" fontId="16" fillId="7" borderId="5" xfId="2" applyFont="1" applyFill="1" applyBorder="1" applyAlignment="1" applyProtection="1">
      <alignment horizontal="center" vertical="center"/>
      <protection locked="0"/>
    </xf>
    <xf numFmtId="49" fontId="18" fillId="3" borderId="50" xfId="2" applyNumberFormat="1" applyFont="1" applyFill="1" applyBorder="1" applyAlignment="1">
      <alignment horizontal="center" vertical="center" wrapText="1"/>
    </xf>
    <xf numFmtId="49" fontId="18" fillId="3" borderId="2" xfId="2" applyNumberFormat="1" applyFont="1" applyFill="1" applyBorder="1" applyAlignment="1">
      <alignment horizontal="center" vertical="center" wrapText="1"/>
    </xf>
    <xf numFmtId="49" fontId="18" fillId="3" borderId="3" xfId="2" applyNumberFormat="1" applyFont="1" applyFill="1" applyBorder="1" applyAlignment="1">
      <alignment horizontal="center" vertical="center" wrapText="1"/>
    </xf>
    <xf numFmtId="0" fontId="18" fillId="4" borderId="2" xfId="10" applyFont="1" applyFill="1" applyBorder="1" applyAlignment="1" applyProtection="1">
      <alignment horizontal="center" vertical="center"/>
      <protection locked="0"/>
    </xf>
    <xf numFmtId="0" fontId="18" fillId="3" borderId="18" xfId="2" applyFont="1" applyFill="1" applyBorder="1" applyAlignment="1" applyProtection="1">
      <alignment horizontal="center" vertical="center" wrapText="1"/>
      <protection locked="0"/>
    </xf>
    <xf numFmtId="0" fontId="18" fillId="3" borderId="21" xfId="2" applyFont="1" applyFill="1" applyBorder="1" applyAlignment="1" applyProtection="1">
      <alignment horizontal="center" vertical="center" wrapText="1"/>
      <protection locked="0"/>
    </xf>
    <xf numFmtId="0" fontId="18" fillId="3" borderId="9" xfId="2" applyFont="1" applyFill="1" applyBorder="1" applyAlignment="1" applyProtection="1">
      <alignment horizontal="center" vertical="center" wrapText="1"/>
      <protection locked="0"/>
    </xf>
    <xf numFmtId="0" fontId="18" fillId="3" borderId="24" xfId="2" applyFont="1" applyFill="1" applyBorder="1" applyAlignment="1" applyProtection="1">
      <alignment horizontal="center" vertical="center" wrapText="1"/>
      <protection locked="0"/>
    </xf>
    <xf numFmtId="0" fontId="18" fillId="3" borderId="10" xfId="2" applyFont="1" applyFill="1" applyBorder="1" applyAlignment="1" applyProtection="1">
      <alignment horizontal="center" vertical="center" wrapText="1"/>
      <protection locked="0"/>
    </xf>
    <xf numFmtId="0" fontId="18" fillId="3" borderId="27" xfId="2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49" fontId="18" fillId="3" borderId="25" xfId="2" applyNumberFormat="1" applyFont="1" applyFill="1" applyBorder="1" applyAlignment="1">
      <alignment horizontal="center" vertical="center" wrapText="1"/>
    </xf>
    <xf numFmtId="49" fontId="18" fillId="3" borderId="0" xfId="2" applyNumberFormat="1" applyFont="1" applyFill="1" applyAlignment="1">
      <alignment horizontal="center" vertical="center" wrapText="1"/>
    </xf>
    <xf numFmtId="49" fontId="18" fillId="3" borderId="28" xfId="2" applyNumberFormat="1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/>
    </xf>
    <xf numFmtId="0" fontId="18" fillId="3" borderId="26" xfId="2" applyFont="1" applyFill="1" applyBorder="1" applyAlignment="1">
      <alignment horizontal="center" vertical="center"/>
    </xf>
    <xf numFmtId="0" fontId="18" fillId="3" borderId="19" xfId="2" applyFont="1" applyFill="1" applyBorder="1" applyAlignment="1">
      <alignment horizontal="center" vertical="center"/>
    </xf>
    <xf numFmtId="0" fontId="18" fillId="3" borderId="23" xfId="2" applyFont="1" applyFill="1" applyBorder="1" applyAlignment="1">
      <alignment horizontal="center" vertical="center"/>
    </xf>
    <xf numFmtId="0" fontId="18" fillId="2" borderId="25" xfId="2" applyFont="1" applyFill="1" applyBorder="1" applyAlignment="1" applyProtection="1">
      <alignment horizontal="center" vertical="center"/>
      <protection locked="0"/>
    </xf>
    <xf numFmtId="0" fontId="18" fillId="2" borderId="26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6" borderId="8" xfId="2" applyFont="1" applyFill="1" applyBorder="1" applyAlignment="1" applyProtection="1">
      <alignment horizontal="center" vertical="center"/>
      <protection locked="0"/>
    </xf>
    <xf numFmtId="0" fontId="18" fillId="6" borderId="26" xfId="2" applyFont="1" applyFill="1" applyBorder="1" applyAlignment="1" applyProtection="1">
      <alignment horizontal="center" vertical="center"/>
      <protection locked="0"/>
    </xf>
    <xf numFmtId="0" fontId="18" fillId="6" borderId="19" xfId="2" applyFont="1" applyFill="1" applyBorder="1" applyAlignment="1" applyProtection="1">
      <alignment horizontal="center" vertical="center"/>
      <protection locked="0"/>
    </xf>
    <xf numFmtId="0" fontId="18" fillId="6" borderId="23" xfId="2" applyFont="1" applyFill="1" applyBorder="1" applyAlignment="1" applyProtection="1">
      <alignment horizontal="center" vertical="center"/>
      <protection locked="0"/>
    </xf>
    <xf numFmtId="0" fontId="18" fillId="5" borderId="8" xfId="2" applyFont="1" applyFill="1" applyBorder="1" applyAlignment="1" applyProtection="1">
      <alignment horizontal="center" vertical="center"/>
      <protection locked="0"/>
    </xf>
    <xf numFmtId="0" fontId="18" fillId="5" borderId="25" xfId="2" applyFont="1" applyFill="1" applyBorder="1" applyAlignment="1" applyProtection="1">
      <alignment horizontal="center" vertical="center"/>
      <protection locked="0"/>
    </xf>
    <xf numFmtId="0" fontId="18" fillId="5" borderId="26" xfId="2" applyFont="1" applyFill="1" applyBorder="1" applyAlignment="1" applyProtection="1">
      <alignment horizontal="center" vertical="center"/>
      <protection locked="0"/>
    </xf>
    <xf numFmtId="0" fontId="18" fillId="5" borderId="19" xfId="2" applyFont="1" applyFill="1" applyBorder="1" applyAlignment="1" applyProtection="1">
      <alignment horizontal="center" vertical="center"/>
      <protection locked="0"/>
    </xf>
    <xf numFmtId="0" fontId="18" fillId="5" borderId="22" xfId="2" applyFont="1" applyFill="1" applyBorder="1" applyAlignment="1" applyProtection="1">
      <alignment horizontal="center" vertical="center"/>
      <protection locked="0"/>
    </xf>
    <xf numFmtId="0" fontId="18" fillId="5" borderId="23" xfId="2" applyFont="1" applyFill="1" applyBorder="1" applyAlignment="1" applyProtection="1">
      <alignment horizontal="center" vertical="center"/>
      <protection locked="0"/>
    </xf>
    <xf numFmtId="0" fontId="18" fillId="6" borderId="18" xfId="2" applyFont="1" applyFill="1" applyBorder="1" applyAlignment="1" applyProtection="1">
      <alignment horizontal="center" vertical="center" wrapText="1"/>
      <protection locked="0"/>
    </xf>
    <xf numFmtId="0" fontId="18" fillId="6" borderId="21" xfId="2" applyFont="1" applyFill="1" applyBorder="1" applyAlignment="1" applyProtection="1">
      <alignment horizontal="center" vertical="center" wrapText="1"/>
      <protection locked="0"/>
    </xf>
    <xf numFmtId="0" fontId="18" fillId="6" borderId="9" xfId="2" applyFont="1" applyFill="1" applyBorder="1" applyAlignment="1" applyProtection="1">
      <alignment horizontal="center" vertical="center" wrapText="1"/>
      <protection locked="0"/>
    </xf>
    <xf numFmtId="0" fontId="18" fillId="6" borderId="24" xfId="2" applyFont="1" applyFill="1" applyBorder="1" applyAlignment="1" applyProtection="1">
      <alignment horizontal="center" vertical="center" wrapText="1"/>
      <protection locked="0"/>
    </xf>
    <xf numFmtId="0" fontId="18" fillId="6" borderId="10" xfId="2" applyFont="1" applyFill="1" applyBorder="1" applyAlignment="1" applyProtection="1">
      <alignment horizontal="center" vertical="center" wrapText="1"/>
      <protection locked="0"/>
    </xf>
    <xf numFmtId="0" fontId="18" fillId="6" borderId="27" xfId="2" applyFont="1" applyFill="1" applyBorder="1" applyAlignment="1" applyProtection="1">
      <alignment horizontal="center" vertical="center" wrapText="1"/>
      <protection locked="0"/>
    </xf>
    <xf numFmtId="0" fontId="18" fillId="3" borderId="21" xfId="10" applyFont="1" applyFill="1" applyBorder="1" applyAlignment="1" applyProtection="1">
      <alignment horizontal="center" vertical="center" wrapText="1"/>
      <protection locked="0"/>
    </xf>
    <xf numFmtId="0" fontId="18" fillId="3" borderId="24" xfId="10" applyFont="1" applyFill="1" applyBorder="1" applyAlignment="1" applyProtection="1">
      <alignment horizontal="center" vertical="center" wrapText="1"/>
      <protection locked="0"/>
    </xf>
    <xf numFmtId="0" fontId="18" fillId="3" borderId="27" xfId="10" applyFont="1" applyFill="1" applyBorder="1" applyAlignment="1" applyProtection="1">
      <alignment horizontal="center" vertical="center" wrapText="1"/>
      <protection locked="0"/>
    </xf>
    <xf numFmtId="0" fontId="16" fillId="7" borderId="51" xfId="2" applyFont="1" applyFill="1" applyBorder="1" applyProtection="1">
      <alignment vertical="center"/>
      <protection locked="0"/>
    </xf>
    <xf numFmtId="0" fontId="17" fillId="7" borderId="49" xfId="2" applyFont="1" applyFill="1" applyBorder="1" applyAlignment="1" applyProtection="1">
      <alignment horizontal="left" vertical="center"/>
      <protection locked="0"/>
    </xf>
    <xf numFmtId="0" fontId="17" fillId="7" borderId="49" xfId="2" quotePrefix="1" applyFont="1" applyFill="1" applyBorder="1" applyAlignment="1" applyProtection="1">
      <alignment horizontal="center" vertical="center"/>
      <protection locked="0"/>
    </xf>
    <xf numFmtId="49" fontId="16" fillId="7" borderId="59" xfId="2" applyNumberFormat="1" applyFont="1" applyFill="1" applyBorder="1" applyAlignment="1" applyProtection="1">
      <alignment horizontal="center" vertical="center"/>
      <protection locked="0"/>
    </xf>
    <xf numFmtId="165" fontId="16" fillId="7" borderId="60" xfId="2" applyNumberFormat="1" applyFont="1" applyFill="1" applyBorder="1" applyAlignment="1" applyProtection="1">
      <alignment horizontal="right" vertical="center"/>
      <protection locked="0"/>
    </xf>
    <xf numFmtId="167" fontId="16" fillId="7" borderId="61" xfId="2" applyNumberFormat="1" applyFont="1" applyFill="1" applyBorder="1" applyAlignment="1" applyProtection="1">
      <alignment horizontal="left" vertical="center"/>
      <protection locked="0"/>
    </xf>
    <xf numFmtId="165" fontId="17" fillId="7" borderId="62" xfId="2" applyNumberFormat="1" applyFont="1" applyFill="1" applyBorder="1" applyAlignment="1" applyProtection="1">
      <alignment horizontal="center" vertical="center"/>
      <protection locked="0"/>
    </xf>
    <xf numFmtId="165" fontId="17" fillId="7" borderId="63" xfId="2" applyNumberFormat="1" applyFont="1" applyFill="1" applyBorder="1" applyAlignment="1" applyProtection="1">
      <alignment horizontal="center" vertical="center"/>
      <protection locked="0"/>
    </xf>
    <xf numFmtId="165" fontId="17" fillId="7" borderId="59" xfId="2" applyNumberFormat="1" applyFont="1" applyFill="1" applyBorder="1" applyAlignment="1" applyProtection="1">
      <alignment horizontal="center" vertical="center"/>
      <protection locked="0"/>
    </xf>
    <xf numFmtId="167" fontId="17" fillId="7" borderId="61" xfId="2" quotePrefix="1" applyNumberFormat="1" applyFont="1" applyFill="1" applyBorder="1" applyAlignment="1" applyProtection="1">
      <alignment horizontal="left" vertical="center"/>
      <protection locked="0"/>
    </xf>
    <xf numFmtId="165" fontId="16" fillId="7" borderId="64" xfId="2" applyNumberFormat="1" applyFont="1" applyFill="1" applyBorder="1" applyAlignment="1" applyProtection="1">
      <alignment horizontal="center" vertical="center"/>
      <protection locked="0"/>
    </xf>
    <xf numFmtId="165" fontId="17" fillId="7" borderId="65" xfId="2" applyNumberFormat="1" applyFont="1" applyFill="1" applyBorder="1" applyAlignment="1" applyProtection="1">
      <alignment horizontal="center" vertical="center"/>
      <protection locked="0"/>
    </xf>
    <xf numFmtId="0" fontId="23" fillId="0" borderId="0" xfId="2" applyFont="1" applyProtection="1">
      <alignment vertical="center"/>
      <protection locked="0"/>
    </xf>
    <xf numFmtId="0" fontId="24" fillId="0" borderId="0" xfId="2" applyFont="1" applyAlignment="1" applyProtection="1">
      <alignment horizontal="left" vertical="center" indent="1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>
      <alignment horizontal="left"/>
    </xf>
    <xf numFmtId="0" fontId="16" fillId="0" borderId="0" xfId="2" quotePrefix="1" applyFont="1" applyAlignment="1" applyProtection="1">
      <alignment horizontal="center" vertical="center"/>
      <protection locked="0"/>
    </xf>
    <xf numFmtId="49" fontId="16" fillId="0" borderId="0" xfId="2" applyNumberFormat="1" applyFont="1" applyAlignment="1" applyProtection="1">
      <alignment horizontal="center" vertical="center"/>
      <protection locked="0"/>
    </xf>
    <xf numFmtId="172" fontId="16" fillId="0" borderId="0" xfId="2" applyNumberFormat="1" applyFont="1" applyAlignment="1" applyProtection="1">
      <alignment horizontal="left" vertical="center"/>
      <protection locked="0"/>
    </xf>
    <xf numFmtId="164" fontId="16" fillId="0" borderId="0" xfId="2" applyNumberFormat="1" applyFont="1" applyAlignment="1" applyProtection="1">
      <alignment horizontal="right" vertical="center"/>
      <protection locked="0"/>
    </xf>
    <xf numFmtId="164" fontId="23" fillId="0" borderId="0" xfId="2" applyNumberFormat="1" applyFont="1" applyAlignment="1" applyProtection="1">
      <alignment horizontal="left" vertical="center"/>
      <protection locked="0"/>
    </xf>
    <xf numFmtId="164" fontId="16" fillId="0" borderId="0" xfId="2" applyNumberFormat="1" applyFont="1" applyAlignment="1" applyProtection="1">
      <alignment horizontal="center" vertical="center"/>
      <protection locked="0"/>
    </xf>
    <xf numFmtId="164" fontId="26" fillId="0" borderId="0" xfId="2" applyNumberFormat="1" applyFont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6" fillId="0" borderId="0" xfId="2" applyFont="1">
      <alignment vertical="center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36</xdr:row>
      <xdr:rowOff>85725</xdr:rowOff>
    </xdr:from>
    <xdr:ext cx="3552825" cy="1428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9575F0C-B605-498E-ADF1-2D3351F3EC60}"/>
            </a:ext>
          </a:extLst>
        </xdr:cNvPr>
        <xdr:cNvSpPr/>
      </xdr:nvSpPr>
      <xdr:spPr>
        <a:xfrm>
          <a:off x="828675" y="10163175"/>
          <a:ext cx="3552825" cy="142875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X1008"/>
  <sheetViews>
    <sheetView tabSelected="1" topLeftCell="A4" workbookViewId="0">
      <selection activeCell="H8" sqref="H8:I13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16.7109375" customWidth="1"/>
    <col min="5" max="5" width="22.140625" customWidth="1"/>
    <col min="6" max="6" width="13.85546875" customWidth="1"/>
    <col min="7" max="7" width="9.85546875" customWidth="1"/>
    <col min="8" max="8" width="9.7109375" customWidth="1"/>
    <col min="9" max="9" width="18.42578125" customWidth="1"/>
    <col min="10" max="10" width="18.5703125" customWidth="1"/>
    <col min="11" max="11" width="18.7109375" customWidth="1"/>
    <col min="12" max="12" width="16.28515625" customWidth="1"/>
    <col min="13" max="13" width="10.140625" customWidth="1"/>
    <col min="14" max="14" width="10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24" width="10.28515625" customWidth="1"/>
  </cols>
  <sheetData>
    <row r="1" spans="1:24" ht="24.75" customHeight="1">
      <c r="A1" s="1"/>
      <c r="B1" s="2"/>
      <c r="C1" s="2"/>
      <c r="D1" s="121"/>
      <c r="E1" s="12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.5" customHeight="1">
      <c r="A2" s="11"/>
      <c r="B2" s="122" t="s">
        <v>9</v>
      </c>
      <c r="C2" s="123"/>
      <c r="D2" s="123"/>
      <c r="E2" s="123"/>
      <c r="F2" s="123"/>
      <c r="G2" s="123"/>
      <c r="H2" s="123"/>
      <c r="I2" s="123"/>
      <c r="J2" s="123"/>
      <c r="K2" s="16">
        <v>45937</v>
      </c>
      <c r="N2" s="15"/>
      <c r="O2" s="15"/>
      <c r="P2" s="15"/>
      <c r="Q2" s="15"/>
      <c r="R2" s="14"/>
      <c r="S2" s="11"/>
      <c r="T2" s="11"/>
      <c r="U2" s="11"/>
      <c r="V2" s="11"/>
      <c r="W2" s="11"/>
      <c r="X2" s="11"/>
    </row>
    <row r="3" spans="1:24" ht="25.5" customHeight="1">
      <c r="A3" s="11"/>
      <c r="B3" s="123"/>
      <c r="C3" s="123"/>
      <c r="D3" s="123"/>
      <c r="E3" s="123"/>
      <c r="F3" s="123"/>
      <c r="G3" s="123"/>
      <c r="H3" s="123"/>
      <c r="I3" s="123"/>
      <c r="J3" s="123"/>
      <c r="K3" s="17"/>
      <c r="N3" s="13"/>
      <c r="O3" s="13"/>
      <c r="P3" s="13"/>
      <c r="Q3" s="13"/>
      <c r="R3" s="12"/>
      <c r="S3" s="11"/>
      <c r="T3" s="11"/>
      <c r="U3" s="11"/>
      <c r="V3" s="11"/>
      <c r="W3" s="11"/>
      <c r="X3" s="11"/>
    </row>
    <row r="4" spans="1:24" ht="21.75" customHeight="1">
      <c r="A4" s="1"/>
      <c r="B4" s="9" t="s">
        <v>8</v>
      </c>
      <c r="C4" s="9"/>
      <c r="D4" s="8"/>
      <c r="E4" s="8"/>
      <c r="F4" s="8"/>
      <c r="G4" s="8"/>
      <c r="H4" s="8"/>
      <c r="I4" s="8"/>
      <c r="J4" s="8"/>
      <c r="K4" s="1"/>
      <c r="L4" s="1"/>
      <c r="M4" s="119"/>
      <c r="N4" s="120"/>
      <c r="O4" s="120"/>
      <c r="P4" s="120"/>
      <c r="Q4" s="10"/>
      <c r="R4" s="1"/>
      <c r="S4" s="1"/>
      <c r="T4" s="1"/>
      <c r="U4" s="1"/>
      <c r="V4" s="1"/>
      <c r="W4" s="1"/>
      <c r="X4" s="1"/>
    </row>
    <row r="5" spans="1:24" ht="21.75" customHeight="1" thickBot="1">
      <c r="A5" s="1"/>
      <c r="B5" s="9" t="s">
        <v>7</v>
      </c>
      <c r="C5" s="9"/>
      <c r="D5" s="8"/>
      <c r="E5" s="8"/>
      <c r="F5" s="8"/>
      <c r="G5" s="8"/>
      <c r="H5" s="8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>
      <c r="A6" s="1"/>
      <c r="B6" s="23"/>
      <c r="C6" s="24"/>
      <c r="D6" s="30"/>
      <c r="E6" s="94" t="s">
        <v>12</v>
      </c>
      <c r="F6" s="97" t="s">
        <v>13</v>
      </c>
      <c r="G6" s="124" t="s">
        <v>14</v>
      </c>
      <c r="H6" s="127" t="s">
        <v>15</v>
      </c>
      <c r="I6" s="128"/>
      <c r="J6" s="131" t="s">
        <v>16</v>
      </c>
      <c r="K6" s="131"/>
      <c r="L6" s="132"/>
      <c r="M6" s="135" t="s">
        <v>15</v>
      </c>
      <c r="N6" s="136"/>
      <c r="O6" s="139" t="s">
        <v>17</v>
      </c>
      <c r="P6" s="140"/>
      <c r="Q6" s="140"/>
      <c r="R6" s="140"/>
      <c r="S6" s="141"/>
      <c r="T6" s="109" t="s">
        <v>32</v>
      </c>
      <c r="U6" s="1"/>
      <c r="V6" s="1"/>
      <c r="W6" s="1"/>
      <c r="X6" s="1"/>
    </row>
    <row r="7" spans="1:24" ht="21.75" customHeight="1">
      <c r="A7" s="1"/>
      <c r="B7" s="25"/>
      <c r="C7" s="26"/>
      <c r="D7" s="31"/>
      <c r="E7" s="95"/>
      <c r="F7" s="98"/>
      <c r="G7" s="125"/>
      <c r="H7" s="129"/>
      <c r="I7" s="130"/>
      <c r="J7" s="133"/>
      <c r="K7" s="133"/>
      <c r="L7" s="134"/>
      <c r="M7" s="137"/>
      <c r="N7" s="138"/>
      <c r="O7" s="142"/>
      <c r="P7" s="143"/>
      <c r="Q7" s="143"/>
      <c r="R7" s="143"/>
      <c r="S7" s="144"/>
      <c r="T7" s="110"/>
      <c r="U7" s="1"/>
      <c r="V7" s="1"/>
      <c r="W7" s="1"/>
      <c r="X7" s="1"/>
    </row>
    <row r="8" spans="1:24" ht="21.75" customHeight="1">
      <c r="A8" s="1"/>
      <c r="B8" s="25"/>
      <c r="C8" s="26"/>
      <c r="D8" s="31"/>
      <c r="E8" s="95"/>
      <c r="F8" s="98"/>
      <c r="G8" s="125"/>
      <c r="H8" s="113" t="s">
        <v>18</v>
      </c>
      <c r="I8" s="114"/>
      <c r="J8" s="82" t="s">
        <v>19</v>
      </c>
      <c r="K8" s="85" t="s">
        <v>20</v>
      </c>
      <c r="L8" s="82" t="s">
        <v>18</v>
      </c>
      <c r="M8" s="145" t="s">
        <v>21</v>
      </c>
      <c r="N8" s="146"/>
      <c r="O8" s="151" t="s">
        <v>22</v>
      </c>
      <c r="P8" s="80" t="s">
        <v>6</v>
      </c>
      <c r="Q8" s="47" t="s">
        <v>5</v>
      </c>
      <c r="R8" s="80" t="s">
        <v>23</v>
      </c>
      <c r="S8" s="80" t="s">
        <v>24</v>
      </c>
      <c r="T8" s="110"/>
      <c r="U8" s="1"/>
      <c r="V8" s="1"/>
      <c r="W8" s="1"/>
      <c r="X8" s="1"/>
    </row>
    <row r="9" spans="1:24" ht="21.75" customHeight="1">
      <c r="A9" s="1"/>
      <c r="B9" s="25"/>
      <c r="C9" s="26"/>
      <c r="D9" s="31"/>
      <c r="E9" s="95"/>
      <c r="F9" s="98"/>
      <c r="G9" s="125"/>
      <c r="H9" s="115"/>
      <c r="I9" s="116"/>
      <c r="J9" s="83"/>
      <c r="K9" s="86"/>
      <c r="L9" s="83"/>
      <c r="M9" s="147"/>
      <c r="N9" s="148"/>
      <c r="O9" s="152"/>
      <c r="P9" s="80"/>
      <c r="Q9" s="47" t="s">
        <v>25</v>
      </c>
      <c r="R9" s="80"/>
      <c r="S9" s="80"/>
      <c r="T9" s="110"/>
      <c r="U9" s="1"/>
      <c r="V9" s="1"/>
      <c r="W9" s="1"/>
      <c r="X9" s="1"/>
    </row>
    <row r="10" spans="1:24" ht="21.75" customHeight="1">
      <c r="A10" s="1"/>
      <c r="B10" s="25"/>
      <c r="C10" s="26"/>
      <c r="D10" s="31"/>
      <c r="E10" s="95"/>
      <c r="F10" s="98"/>
      <c r="G10" s="125"/>
      <c r="H10" s="115"/>
      <c r="I10" s="116"/>
      <c r="J10" s="84"/>
      <c r="K10" s="87"/>
      <c r="L10" s="84"/>
      <c r="M10" s="147"/>
      <c r="N10" s="148"/>
      <c r="O10" s="152"/>
      <c r="P10" s="112" t="s">
        <v>26</v>
      </c>
      <c r="Q10" s="47" t="s">
        <v>27</v>
      </c>
      <c r="R10" s="80"/>
      <c r="S10" s="80"/>
      <c r="T10" s="110"/>
      <c r="U10" s="1"/>
      <c r="V10" s="1"/>
      <c r="W10" s="1"/>
      <c r="X10" s="1"/>
    </row>
    <row r="11" spans="1:24" ht="21.75" customHeight="1">
      <c r="A11" s="1"/>
      <c r="B11" s="25"/>
      <c r="C11" s="26"/>
      <c r="D11" s="31"/>
      <c r="E11" s="95"/>
      <c r="F11" s="98"/>
      <c r="G11" s="125"/>
      <c r="H11" s="115"/>
      <c r="I11" s="116"/>
      <c r="J11" s="88" t="s">
        <v>18</v>
      </c>
      <c r="K11" s="91" t="s">
        <v>20</v>
      </c>
      <c r="L11" s="88" t="s">
        <v>18</v>
      </c>
      <c r="M11" s="147"/>
      <c r="N11" s="148"/>
      <c r="O11" s="152"/>
      <c r="P11" s="112"/>
      <c r="Q11" s="47" t="s">
        <v>4</v>
      </c>
      <c r="R11" s="80"/>
      <c r="S11" s="80"/>
      <c r="T11" s="110"/>
      <c r="U11" s="1"/>
      <c r="V11" s="1"/>
      <c r="W11" s="1"/>
      <c r="X11" s="1"/>
    </row>
    <row r="12" spans="1:24" ht="21.75" customHeight="1">
      <c r="A12" s="1"/>
      <c r="B12" s="25"/>
      <c r="C12" s="26"/>
      <c r="D12" s="31"/>
      <c r="E12" s="95"/>
      <c r="F12" s="98"/>
      <c r="G12" s="125"/>
      <c r="H12" s="115"/>
      <c r="I12" s="116"/>
      <c r="J12" s="89"/>
      <c r="K12" s="92"/>
      <c r="L12" s="89"/>
      <c r="M12" s="147"/>
      <c r="N12" s="148"/>
      <c r="O12" s="152"/>
      <c r="P12" s="80" t="s">
        <v>28</v>
      </c>
      <c r="Q12" s="47" t="s">
        <v>3</v>
      </c>
      <c r="R12" s="80"/>
      <c r="S12" s="80"/>
      <c r="T12" s="110"/>
      <c r="U12" s="1"/>
      <c r="V12" s="1"/>
      <c r="W12" s="1"/>
      <c r="X12" s="1"/>
    </row>
    <row r="13" spans="1:24" ht="21.75" customHeight="1" thickBot="1">
      <c r="A13" s="1"/>
      <c r="B13" s="27"/>
      <c r="C13" s="28" t="s">
        <v>2</v>
      </c>
      <c r="D13" s="32"/>
      <c r="E13" s="96"/>
      <c r="F13" s="99"/>
      <c r="G13" s="126"/>
      <c r="H13" s="117"/>
      <c r="I13" s="118"/>
      <c r="J13" s="90"/>
      <c r="K13" s="93"/>
      <c r="L13" s="90"/>
      <c r="M13" s="149"/>
      <c r="N13" s="150"/>
      <c r="O13" s="153"/>
      <c r="P13" s="81"/>
      <c r="Q13" s="29"/>
      <c r="R13" s="81"/>
      <c r="S13" s="81"/>
      <c r="T13" s="111"/>
      <c r="U13" s="1"/>
      <c r="V13" s="1"/>
      <c r="W13" s="1"/>
      <c r="X13" s="1"/>
    </row>
    <row r="14" spans="1:24" ht="21.75" customHeight="1" thickTop="1">
      <c r="A14" s="1"/>
      <c r="B14" s="33"/>
      <c r="C14" s="105">
        <v>40</v>
      </c>
      <c r="D14" s="48" t="s">
        <v>1</v>
      </c>
      <c r="E14" s="76" t="s">
        <v>33</v>
      </c>
      <c r="F14" s="77"/>
      <c r="G14" s="77"/>
      <c r="H14" s="77"/>
      <c r="I14" s="77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01" t="s">
        <v>34</v>
      </c>
      <c r="U14" s="1"/>
      <c r="V14" s="1"/>
      <c r="W14" s="1"/>
      <c r="X14" s="1"/>
    </row>
    <row r="15" spans="1:24" ht="21.75" customHeight="1">
      <c r="A15" s="1"/>
      <c r="B15" s="36"/>
      <c r="C15" s="108"/>
      <c r="D15" s="37" t="s">
        <v>11</v>
      </c>
      <c r="E15" s="78"/>
      <c r="F15" s="79"/>
      <c r="G15" s="79"/>
      <c r="H15" s="79"/>
      <c r="I15" s="79"/>
      <c r="J15" s="20"/>
      <c r="K15" s="20"/>
      <c r="L15" s="20"/>
      <c r="M15" s="20"/>
      <c r="N15" s="20"/>
      <c r="O15" s="20"/>
      <c r="P15" s="20"/>
      <c r="Q15" s="20"/>
      <c r="R15" s="20"/>
      <c r="S15" s="21"/>
      <c r="T15" s="102"/>
      <c r="U15" s="1"/>
      <c r="V15" s="1"/>
      <c r="W15" s="1"/>
      <c r="X15" s="1"/>
    </row>
    <row r="16" spans="1:24" ht="21.75" customHeight="1">
      <c r="A16" s="1"/>
      <c r="B16" s="74"/>
      <c r="C16" s="105">
        <v>41</v>
      </c>
      <c r="D16" s="48" t="s">
        <v>1</v>
      </c>
      <c r="E16" s="72" t="s">
        <v>35</v>
      </c>
      <c r="F16" s="51" t="s">
        <v>36</v>
      </c>
      <c r="G16" s="52" t="s">
        <v>10</v>
      </c>
      <c r="H16" s="53">
        <v>45936</v>
      </c>
      <c r="I16" s="54">
        <f>H16+1</f>
        <v>45937</v>
      </c>
      <c r="J16" s="55">
        <f>H16-7</f>
        <v>45929</v>
      </c>
      <c r="K16" s="56">
        <f>H16-6</f>
        <v>45930</v>
      </c>
      <c r="L16" s="57">
        <f>H16-5</f>
        <v>45931</v>
      </c>
      <c r="M16" s="58"/>
      <c r="N16" s="59"/>
      <c r="O16" s="60"/>
      <c r="P16" s="60"/>
      <c r="Q16" s="60"/>
      <c r="R16" s="60"/>
      <c r="S16" s="60"/>
      <c r="T16" s="101" t="s">
        <v>34</v>
      </c>
      <c r="U16" s="1"/>
      <c r="V16" s="1"/>
      <c r="W16" s="1"/>
      <c r="X16" s="1"/>
    </row>
    <row r="17" spans="1:24" ht="21.75" customHeight="1">
      <c r="A17" s="1"/>
      <c r="B17" s="75"/>
      <c r="C17" s="108"/>
      <c r="D17" s="37" t="s">
        <v>11</v>
      </c>
      <c r="E17" s="73" t="s">
        <v>37</v>
      </c>
      <c r="F17" s="39" t="s">
        <v>38</v>
      </c>
      <c r="G17" s="40"/>
      <c r="H17" s="34"/>
      <c r="I17" s="41"/>
      <c r="J17" s="42"/>
      <c r="K17" s="43"/>
      <c r="L17" s="44"/>
      <c r="M17" s="34">
        <f>I16+7</f>
        <v>45944</v>
      </c>
      <c r="N17" s="35">
        <f>M17+1</f>
        <v>45945</v>
      </c>
      <c r="O17" s="45">
        <f>N17+25</f>
        <v>45970</v>
      </c>
      <c r="P17" s="45">
        <f>O17+5</f>
        <v>45975</v>
      </c>
      <c r="Q17" s="45">
        <f>P17+1</f>
        <v>45976</v>
      </c>
      <c r="R17" s="45">
        <f>Q17+4</f>
        <v>45980</v>
      </c>
      <c r="S17" s="45">
        <f>R17+2</f>
        <v>45982</v>
      </c>
      <c r="T17" s="102"/>
      <c r="U17" s="1"/>
      <c r="V17" s="1"/>
      <c r="W17" s="1"/>
      <c r="X17" s="1"/>
    </row>
    <row r="18" spans="1:24" ht="21.75" customHeight="1">
      <c r="A18" s="1"/>
      <c r="B18" s="154"/>
      <c r="C18" s="105">
        <v>42</v>
      </c>
      <c r="D18" s="48" t="s">
        <v>1</v>
      </c>
      <c r="E18" s="72" t="s">
        <v>29</v>
      </c>
      <c r="F18" s="51" t="s">
        <v>39</v>
      </c>
      <c r="G18" s="52" t="s">
        <v>10</v>
      </c>
      <c r="H18" s="53">
        <v>45943</v>
      </c>
      <c r="I18" s="54">
        <f>H18+1</f>
        <v>45944</v>
      </c>
      <c r="J18" s="55">
        <f>H18-7</f>
        <v>45936</v>
      </c>
      <c r="K18" s="56">
        <f>H18-6</f>
        <v>45937</v>
      </c>
      <c r="L18" s="57">
        <f>H18-5</f>
        <v>45938</v>
      </c>
      <c r="M18" s="58"/>
      <c r="N18" s="59"/>
      <c r="O18" s="60"/>
      <c r="P18" s="60"/>
      <c r="Q18" s="60"/>
      <c r="R18" s="60"/>
      <c r="S18" s="60"/>
      <c r="T18" s="101" t="s">
        <v>34</v>
      </c>
      <c r="U18" s="1"/>
      <c r="V18" s="1"/>
      <c r="W18" s="1"/>
      <c r="X18" s="1"/>
    </row>
    <row r="19" spans="1:24" ht="21.75" customHeight="1">
      <c r="A19" s="1"/>
      <c r="B19" s="22" t="s">
        <v>31</v>
      </c>
      <c r="C19" s="108"/>
      <c r="D19" s="37" t="s">
        <v>11</v>
      </c>
      <c r="E19" s="38" t="s">
        <v>44</v>
      </c>
      <c r="F19" s="39" t="s">
        <v>45</v>
      </c>
      <c r="G19" s="40"/>
      <c r="H19" s="34"/>
      <c r="I19" s="41"/>
      <c r="J19" s="42"/>
      <c r="K19" s="43"/>
      <c r="L19" s="44"/>
      <c r="M19" s="34">
        <f>I18+7</f>
        <v>45951</v>
      </c>
      <c r="N19" s="35">
        <f>M19+1</f>
        <v>45952</v>
      </c>
      <c r="O19" s="45">
        <f>N19+25</f>
        <v>45977</v>
      </c>
      <c r="P19" s="45">
        <f>O19+5</f>
        <v>45982</v>
      </c>
      <c r="Q19" s="45">
        <f>P19+1</f>
        <v>45983</v>
      </c>
      <c r="R19" s="45">
        <f>Q19+4</f>
        <v>45987</v>
      </c>
      <c r="S19" s="45">
        <f>R19+2</f>
        <v>45989</v>
      </c>
      <c r="T19" s="102"/>
      <c r="U19" s="1"/>
      <c r="V19" s="1"/>
      <c r="W19" s="1"/>
      <c r="X19" s="1"/>
    </row>
    <row r="20" spans="1:24" ht="21.75" customHeight="1">
      <c r="A20" s="1"/>
      <c r="B20" s="33"/>
      <c r="C20" s="105">
        <v>43</v>
      </c>
      <c r="D20" s="48" t="s">
        <v>1</v>
      </c>
      <c r="E20" s="50" t="s">
        <v>30</v>
      </c>
      <c r="F20" s="51" t="s">
        <v>42</v>
      </c>
      <c r="G20" s="52" t="s">
        <v>10</v>
      </c>
      <c r="H20" s="53">
        <v>45950</v>
      </c>
      <c r="I20" s="54">
        <f>H20+1</f>
        <v>45951</v>
      </c>
      <c r="J20" s="71" t="s">
        <v>43</v>
      </c>
      <c r="K20" s="56">
        <f>H20-6</f>
        <v>45944</v>
      </c>
      <c r="L20" s="57">
        <f>H20-5</f>
        <v>45945</v>
      </c>
      <c r="M20" s="58"/>
      <c r="N20" s="59"/>
      <c r="O20" s="60"/>
      <c r="P20" s="60"/>
      <c r="Q20" s="60"/>
      <c r="R20" s="60"/>
      <c r="S20" s="60"/>
      <c r="T20" s="101" t="s">
        <v>34</v>
      </c>
      <c r="U20" s="1"/>
      <c r="V20" s="1"/>
      <c r="W20" s="1"/>
      <c r="X20" s="1"/>
    </row>
    <row r="21" spans="1:24" ht="21.75" customHeight="1">
      <c r="A21" s="1"/>
      <c r="B21" s="36" t="s">
        <v>46</v>
      </c>
      <c r="C21" s="108"/>
      <c r="D21" s="37" t="s">
        <v>11</v>
      </c>
      <c r="E21" s="73" t="s">
        <v>40</v>
      </c>
      <c r="F21" s="39" t="s">
        <v>41</v>
      </c>
      <c r="G21" s="40"/>
      <c r="H21" s="34"/>
      <c r="I21" s="41"/>
      <c r="J21" s="42"/>
      <c r="K21" s="43"/>
      <c r="L21" s="44"/>
      <c r="M21" s="34">
        <f>I20+7</f>
        <v>45958</v>
      </c>
      <c r="N21" s="35">
        <f>M21+1</f>
        <v>45959</v>
      </c>
      <c r="O21" s="45">
        <f>N21+25</f>
        <v>45984</v>
      </c>
      <c r="P21" s="45">
        <f>O21+5</f>
        <v>45989</v>
      </c>
      <c r="Q21" s="45">
        <f>P21+1</f>
        <v>45990</v>
      </c>
      <c r="R21" s="45">
        <f>Q21+4</f>
        <v>45994</v>
      </c>
      <c r="S21" s="45">
        <f>R21+2</f>
        <v>45996</v>
      </c>
      <c r="T21" s="102"/>
      <c r="U21" s="1"/>
      <c r="V21" s="1"/>
      <c r="W21" s="1"/>
      <c r="X21" s="1"/>
    </row>
    <row r="22" spans="1:24" ht="21.75" customHeight="1">
      <c r="A22" s="1"/>
      <c r="B22" s="33"/>
      <c r="C22" s="105">
        <v>44</v>
      </c>
      <c r="D22" s="48" t="s">
        <v>1</v>
      </c>
      <c r="E22" s="72" t="s">
        <v>35</v>
      </c>
      <c r="F22" s="51" t="s">
        <v>47</v>
      </c>
      <c r="G22" s="52" t="s">
        <v>10</v>
      </c>
      <c r="H22" s="53">
        <v>45957</v>
      </c>
      <c r="I22" s="54">
        <f>H22+1</f>
        <v>45958</v>
      </c>
      <c r="J22" s="55">
        <f>H22-7</f>
        <v>45950</v>
      </c>
      <c r="K22" s="56">
        <f>H22-6</f>
        <v>45951</v>
      </c>
      <c r="L22" s="57">
        <f>H22-5</f>
        <v>45952</v>
      </c>
      <c r="M22" s="58"/>
      <c r="N22" s="59"/>
      <c r="O22" s="60"/>
      <c r="P22" s="60"/>
      <c r="Q22" s="60"/>
      <c r="R22" s="60"/>
      <c r="S22" s="60"/>
      <c r="T22" s="101" t="s">
        <v>34</v>
      </c>
      <c r="U22" s="1"/>
      <c r="V22" s="1"/>
      <c r="W22" s="1"/>
      <c r="X22" s="1"/>
    </row>
    <row r="23" spans="1:24" ht="21.75" customHeight="1">
      <c r="A23" s="1"/>
      <c r="B23" s="36"/>
      <c r="C23" s="108"/>
      <c r="D23" s="37" t="s">
        <v>11</v>
      </c>
      <c r="E23" s="38" t="s">
        <v>48</v>
      </c>
      <c r="F23" s="39" t="s">
        <v>49</v>
      </c>
      <c r="G23" s="40"/>
      <c r="H23" s="34"/>
      <c r="I23" s="41"/>
      <c r="J23" s="42"/>
      <c r="K23" s="43"/>
      <c r="L23" s="44"/>
      <c r="M23" s="34">
        <f>I22+7</f>
        <v>45965</v>
      </c>
      <c r="N23" s="35">
        <f>M23+1</f>
        <v>45966</v>
      </c>
      <c r="O23" s="45">
        <f>N23+25</f>
        <v>45991</v>
      </c>
      <c r="P23" s="45">
        <f>O23+5</f>
        <v>45996</v>
      </c>
      <c r="Q23" s="45">
        <f>P23+1</f>
        <v>45997</v>
      </c>
      <c r="R23" s="45">
        <f>Q23+4</f>
        <v>46001</v>
      </c>
      <c r="S23" s="45">
        <f>R23+2</f>
        <v>46003</v>
      </c>
      <c r="T23" s="102"/>
      <c r="U23" s="1"/>
      <c r="V23" s="1"/>
      <c r="W23" s="1"/>
      <c r="X23" s="1"/>
    </row>
    <row r="24" spans="1:24" ht="21.75" customHeight="1">
      <c r="A24" s="1"/>
      <c r="B24" s="74"/>
      <c r="C24" s="105">
        <v>45</v>
      </c>
      <c r="D24" s="48" t="s">
        <v>1</v>
      </c>
      <c r="E24" s="72" t="s">
        <v>29</v>
      </c>
      <c r="F24" s="51" t="s">
        <v>50</v>
      </c>
      <c r="G24" s="52" t="s">
        <v>10</v>
      </c>
      <c r="H24" s="53">
        <v>45964</v>
      </c>
      <c r="I24" s="54">
        <f>H24+1</f>
        <v>45965</v>
      </c>
      <c r="J24" s="71" t="s">
        <v>51</v>
      </c>
      <c r="K24" s="56">
        <f>H24-6</f>
        <v>45958</v>
      </c>
      <c r="L24" s="57">
        <f>H24-5</f>
        <v>45959</v>
      </c>
      <c r="M24" s="58"/>
      <c r="N24" s="59"/>
      <c r="O24" s="60"/>
      <c r="P24" s="60"/>
      <c r="Q24" s="60"/>
      <c r="R24" s="60"/>
      <c r="S24" s="60"/>
      <c r="T24" s="101" t="s">
        <v>34</v>
      </c>
      <c r="U24" s="1"/>
      <c r="V24" s="1"/>
      <c r="W24" s="1"/>
      <c r="X24" s="1"/>
    </row>
    <row r="25" spans="1:24" ht="21.75" customHeight="1">
      <c r="A25" s="1"/>
      <c r="B25" s="100"/>
      <c r="C25" s="106"/>
      <c r="D25" s="70" t="s">
        <v>11</v>
      </c>
      <c r="E25" s="155" t="s">
        <v>52</v>
      </c>
      <c r="F25" s="156" t="s">
        <v>53</v>
      </c>
      <c r="G25" s="157"/>
      <c r="H25" s="158"/>
      <c r="I25" s="159"/>
      <c r="J25" s="160"/>
      <c r="K25" s="161"/>
      <c r="L25" s="162"/>
      <c r="M25" s="158">
        <f>I24+7</f>
        <v>45972</v>
      </c>
      <c r="N25" s="163">
        <f>M25+1</f>
        <v>45973</v>
      </c>
      <c r="O25" s="164">
        <f>N25+25</f>
        <v>45998</v>
      </c>
      <c r="P25" s="164">
        <f>O25+5</f>
        <v>46003</v>
      </c>
      <c r="Q25" s="164">
        <f>P25+1</f>
        <v>46004</v>
      </c>
      <c r="R25" s="164">
        <f>Q25+4</f>
        <v>46008</v>
      </c>
      <c r="S25" s="164">
        <f>R25+2</f>
        <v>46010</v>
      </c>
      <c r="T25" s="104"/>
      <c r="U25" s="1"/>
      <c r="V25" s="1"/>
      <c r="W25" s="1"/>
      <c r="X25" s="1"/>
    </row>
    <row r="26" spans="1:24" ht="21.75" customHeight="1">
      <c r="A26" s="1"/>
      <c r="B26" s="74"/>
      <c r="C26" s="105">
        <v>46</v>
      </c>
      <c r="D26" s="48" t="s">
        <v>1</v>
      </c>
      <c r="E26" s="50" t="s">
        <v>30</v>
      </c>
      <c r="F26" s="51" t="s">
        <v>54</v>
      </c>
      <c r="G26" s="52" t="s">
        <v>10</v>
      </c>
      <c r="H26" s="53">
        <v>45971</v>
      </c>
      <c r="I26" s="54">
        <f>H26+1</f>
        <v>45972</v>
      </c>
      <c r="J26" s="71" t="s">
        <v>55</v>
      </c>
      <c r="K26" s="56">
        <f>H26-6</f>
        <v>45965</v>
      </c>
      <c r="L26" s="57">
        <f>H26-5</f>
        <v>45966</v>
      </c>
      <c r="M26" s="58"/>
      <c r="N26" s="59"/>
      <c r="O26" s="60"/>
      <c r="P26" s="60"/>
      <c r="Q26" s="60"/>
      <c r="R26" s="60"/>
      <c r="S26" s="60"/>
      <c r="T26" s="101" t="s">
        <v>34</v>
      </c>
      <c r="U26" s="1"/>
      <c r="V26" s="1"/>
      <c r="W26" s="1"/>
      <c r="X26" s="1"/>
    </row>
    <row r="27" spans="1:24" ht="21.75" customHeight="1">
      <c r="A27" s="1"/>
      <c r="B27" s="75"/>
      <c r="C27" s="108"/>
      <c r="D27" s="37" t="s">
        <v>11</v>
      </c>
      <c r="E27" s="73" t="s">
        <v>56</v>
      </c>
      <c r="F27" s="39" t="s">
        <v>57</v>
      </c>
      <c r="G27" s="40"/>
      <c r="H27" s="34"/>
      <c r="I27" s="41"/>
      <c r="J27" s="42"/>
      <c r="K27" s="43"/>
      <c r="L27" s="44"/>
      <c r="M27" s="34">
        <f>I26+7</f>
        <v>45979</v>
      </c>
      <c r="N27" s="35">
        <f>M27+1</f>
        <v>45980</v>
      </c>
      <c r="O27" s="45">
        <f>N27+25</f>
        <v>46005</v>
      </c>
      <c r="P27" s="45">
        <f>O27+5</f>
        <v>46010</v>
      </c>
      <c r="Q27" s="45">
        <f>P27+1</f>
        <v>46011</v>
      </c>
      <c r="R27" s="45">
        <f>Q27+4</f>
        <v>46015</v>
      </c>
      <c r="S27" s="45">
        <f>R27+2</f>
        <v>46017</v>
      </c>
      <c r="T27" s="102"/>
      <c r="U27" s="1"/>
      <c r="V27" s="1"/>
      <c r="W27" s="1"/>
      <c r="X27" s="1"/>
    </row>
    <row r="28" spans="1:24" ht="21.75" customHeight="1">
      <c r="A28" s="1"/>
      <c r="B28" s="33"/>
      <c r="C28" s="105">
        <v>47</v>
      </c>
      <c r="D28" s="48" t="s">
        <v>1</v>
      </c>
      <c r="E28" s="50" t="s">
        <v>35</v>
      </c>
      <c r="F28" s="51" t="s">
        <v>58</v>
      </c>
      <c r="G28" s="52" t="s">
        <v>10</v>
      </c>
      <c r="H28" s="53">
        <v>45978</v>
      </c>
      <c r="I28" s="54">
        <f>H28+1</f>
        <v>45979</v>
      </c>
      <c r="J28" s="55">
        <f>H28-7</f>
        <v>45971</v>
      </c>
      <c r="K28" s="56">
        <f>H28-6</f>
        <v>45972</v>
      </c>
      <c r="L28" s="57">
        <f>H28-5</f>
        <v>45973</v>
      </c>
      <c r="M28" s="58"/>
      <c r="N28" s="59"/>
      <c r="O28" s="60"/>
      <c r="P28" s="60"/>
      <c r="Q28" s="60"/>
      <c r="R28" s="60"/>
      <c r="S28" s="60"/>
      <c r="T28" s="101" t="s">
        <v>34</v>
      </c>
      <c r="U28" s="1"/>
      <c r="V28" s="1"/>
      <c r="W28" s="1"/>
      <c r="X28" s="1"/>
    </row>
    <row r="29" spans="1:24" ht="21.75" customHeight="1" thickBot="1">
      <c r="A29" s="1"/>
      <c r="B29" s="46"/>
      <c r="C29" s="107"/>
      <c r="D29" s="49" t="s">
        <v>11</v>
      </c>
      <c r="E29" s="61" t="s">
        <v>59</v>
      </c>
      <c r="F29" s="62" t="s">
        <v>60</v>
      </c>
      <c r="G29" s="63"/>
      <c r="H29" s="64"/>
      <c r="I29" s="65"/>
      <c r="J29" s="165"/>
      <c r="K29" s="66"/>
      <c r="L29" s="67"/>
      <c r="M29" s="64">
        <f>I28+7</f>
        <v>45986</v>
      </c>
      <c r="N29" s="68">
        <f>M29+1</f>
        <v>45987</v>
      </c>
      <c r="O29" s="69">
        <f>N29+25</f>
        <v>46012</v>
      </c>
      <c r="P29" s="69">
        <f>O29+5</f>
        <v>46017</v>
      </c>
      <c r="Q29" s="69">
        <f>P29+1</f>
        <v>46018</v>
      </c>
      <c r="R29" s="69">
        <f>Q29+4</f>
        <v>46022</v>
      </c>
      <c r="S29" s="69">
        <f>R29+2</f>
        <v>46024</v>
      </c>
      <c r="T29" s="103"/>
      <c r="U29" s="1"/>
      <c r="V29" s="1"/>
      <c r="W29" s="1"/>
      <c r="X29" s="1"/>
    </row>
    <row r="30" spans="1:24" ht="21.75" customHeight="1">
      <c r="A30" s="1"/>
      <c r="B30" s="166"/>
      <c r="C30" s="167"/>
      <c r="D30" s="168"/>
      <c r="E30" s="169"/>
      <c r="F30" s="170"/>
      <c r="G30" s="171"/>
      <c r="H30" s="172"/>
      <c r="I30" s="173"/>
      <c r="J30" s="174" t="s">
        <v>61</v>
      </c>
      <c r="K30" s="175"/>
      <c r="L30" s="175"/>
      <c r="M30" s="175"/>
      <c r="N30" s="175"/>
      <c r="O30" s="176"/>
      <c r="P30" s="176"/>
      <c r="Q30" s="176"/>
      <c r="R30" s="176"/>
      <c r="S30" s="176"/>
      <c r="T30" s="176"/>
      <c r="U30" s="1"/>
      <c r="V30" s="1"/>
      <c r="W30" s="1"/>
      <c r="X30" s="1"/>
    </row>
    <row r="31" spans="1:24" ht="21.75" customHeight="1">
      <c r="A31" s="1"/>
      <c r="B31" s="167"/>
      <c r="C31" s="177"/>
      <c r="D31" s="177" t="s">
        <v>62</v>
      </c>
      <c r="E31" s="178" t="s">
        <v>63</v>
      </c>
      <c r="F31" s="170"/>
      <c r="G31" s="171"/>
      <c r="H31" s="172"/>
      <c r="I31" s="173"/>
      <c r="J31" s="175"/>
      <c r="K31" s="175"/>
      <c r="L31" s="175"/>
      <c r="M31" s="175"/>
      <c r="N31" s="175"/>
      <c r="O31" s="176"/>
      <c r="P31" s="176"/>
      <c r="Q31" s="176"/>
      <c r="R31" s="176"/>
      <c r="S31" s="176"/>
      <c r="T31" s="176"/>
      <c r="U31" s="1"/>
      <c r="V31" s="1"/>
      <c r="W31" s="1"/>
      <c r="X31" s="1"/>
    </row>
    <row r="32" spans="1:24" ht="21.75" customHeight="1">
      <c r="A32" s="1"/>
      <c r="B32" s="2"/>
      <c r="C32" s="179" t="s">
        <v>31</v>
      </c>
      <c r="D32" s="180" t="s">
        <v>64</v>
      </c>
      <c r="E32" s="3"/>
      <c r="F32" s="3"/>
      <c r="G32" s="5"/>
      <c r="H32" s="4"/>
      <c r="I32" s="5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"/>
      <c r="X32" s="1"/>
    </row>
    <row r="33" spans="1:24" ht="21.75" customHeight="1">
      <c r="A33" s="1"/>
      <c r="B33" s="2"/>
      <c r="C33" s="179" t="s">
        <v>46</v>
      </c>
      <c r="D33" s="180" t="s">
        <v>65</v>
      </c>
      <c r="E33" s="3"/>
      <c r="F33" s="3"/>
      <c r="G33" s="5"/>
      <c r="H33" s="4"/>
      <c r="I33" s="5"/>
      <c r="J33" s="4"/>
      <c r="K33" s="4"/>
      <c r="L33" s="4"/>
      <c r="M33" s="7"/>
      <c r="N33" s="7"/>
      <c r="O33" s="4"/>
      <c r="P33" s="4"/>
      <c r="Q33" s="4"/>
      <c r="R33" s="4"/>
      <c r="S33" s="1"/>
      <c r="T33" s="1"/>
      <c r="U33" s="1"/>
      <c r="V33" s="1"/>
      <c r="W33" s="1"/>
      <c r="X33" s="1"/>
    </row>
    <row r="34" spans="1:24" ht="21.75" customHeight="1">
      <c r="A34" s="1"/>
      <c r="B34" s="2"/>
      <c r="C34" s="2"/>
      <c r="D34" s="2"/>
      <c r="E34" s="3"/>
      <c r="F34" s="3"/>
      <c r="G34" s="5"/>
      <c r="H34" s="4"/>
      <c r="I34" s="5"/>
      <c r="J34" s="4"/>
      <c r="K34" s="4"/>
      <c r="L34" s="4"/>
      <c r="M34" s="7"/>
      <c r="N34" s="7"/>
      <c r="O34" s="4"/>
      <c r="P34" s="4"/>
      <c r="Q34" s="4"/>
      <c r="R34" s="4"/>
      <c r="S34" s="1"/>
      <c r="T34" s="1"/>
      <c r="U34" s="1"/>
      <c r="V34" s="1"/>
      <c r="W34" s="1"/>
      <c r="X34" s="1"/>
    </row>
    <row r="35" spans="1:24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7"/>
      <c r="N35" s="7"/>
      <c r="O35" s="4"/>
      <c r="P35" s="4"/>
      <c r="Q35" s="4"/>
      <c r="R35" s="4"/>
      <c r="S35" s="1"/>
      <c r="T35" s="1"/>
      <c r="U35" s="1"/>
      <c r="V35" s="1"/>
      <c r="W35" s="1"/>
      <c r="X35" s="1"/>
    </row>
    <row r="36" spans="1:24" ht="21.75" customHeight="1">
      <c r="A36" s="1"/>
      <c r="B36" s="6" t="s">
        <v>0</v>
      </c>
      <c r="D36" s="2"/>
      <c r="E36" s="3"/>
      <c r="F36" s="3"/>
      <c r="G36" s="5"/>
      <c r="H36" s="4"/>
      <c r="I36" s="5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"/>
      <c r="X36" s="1"/>
    </row>
    <row r="37" spans="1:24" ht="21.75" customHeight="1">
      <c r="A37" s="1"/>
      <c r="B37" s="2"/>
      <c r="C37" s="2"/>
      <c r="D37" s="2"/>
      <c r="E37" s="3"/>
      <c r="F37" s="3"/>
      <c r="G37" s="5"/>
      <c r="H37" s="4"/>
      <c r="I37" s="5"/>
      <c r="J37" s="4"/>
      <c r="K37" s="4"/>
      <c r="L37" s="4"/>
      <c r="M37" s="1"/>
      <c r="N37" s="1"/>
      <c r="O37" s="1"/>
      <c r="P37" s="1"/>
      <c r="Q37" s="1"/>
      <c r="R37" s="4"/>
      <c r="S37" s="1"/>
      <c r="T37" s="1"/>
      <c r="U37" s="1"/>
      <c r="V37" s="1"/>
      <c r="W37" s="1"/>
      <c r="X37" s="1"/>
    </row>
    <row r="38" spans="1:24" ht="21.75" customHeight="1">
      <c r="A38" s="1"/>
      <c r="B38" s="2"/>
      <c r="C38" s="2"/>
      <c r="D38" s="2"/>
      <c r="E38" s="3"/>
      <c r="F38" s="3"/>
      <c r="G38" s="5"/>
      <c r="H38" s="4"/>
      <c r="I38" s="5"/>
      <c r="J38" s="4"/>
      <c r="K38" s="4"/>
      <c r="L38" s="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1.75" customHeight="1">
      <c r="A39" s="1"/>
      <c r="B39" s="2"/>
      <c r="C39" s="2"/>
      <c r="D39" s="2"/>
      <c r="E39" s="3"/>
      <c r="F39" s="3"/>
      <c r="G39" s="5"/>
      <c r="H39" s="4"/>
      <c r="I39" s="5"/>
      <c r="J39" s="4"/>
      <c r="K39" s="4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</sheetData>
  <mergeCells count="45">
    <mergeCell ref="E14:I15"/>
    <mergeCell ref="H8:I13"/>
    <mergeCell ref="L8:L10"/>
    <mergeCell ref="L11:L13"/>
    <mergeCell ref="M4:P4"/>
    <mergeCell ref="D1:E1"/>
    <mergeCell ref="B2:J3"/>
    <mergeCell ref="G6:G13"/>
    <mergeCell ref="H6:I7"/>
    <mergeCell ref="J6:L7"/>
    <mergeCell ref="M6:N7"/>
    <mergeCell ref="O6:S7"/>
    <mergeCell ref="M8:N13"/>
    <mergeCell ref="O8:O13"/>
    <mergeCell ref="T6:T13"/>
    <mergeCell ref="T14:T15"/>
    <mergeCell ref="T16:T17"/>
    <mergeCell ref="P8:P9"/>
    <mergeCell ref="S8:S13"/>
    <mergeCell ref="P10:P11"/>
    <mergeCell ref="P12:P13"/>
    <mergeCell ref="C28:C29"/>
    <mergeCell ref="C26:C27"/>
    <mergeCell ref="C22:C23"/>
    <mergeCell ref="C24:C25"/>
    <mergeCell ref="C20:C21"/>
    <mergeCell ref="T24:T25"/>
    <mergeCell ref="T26:T27"/>
    <mergeCell ref="T28:T29"/>
    <mergeCell ref="T18:T19"/>
    <mergeCell ref="T20:T21"/>
    <mergeCell ref="T22:T23"/>
    <mergeCell ref="B24:B25"/>
    <mergeCell ref="B26:B27"/>
    <mergeCell ref="R8:R13"/>
    <mergeCell ref="J8:J10"/>
    <mergeCell ref="K8:K10"/>
    <mergeCell ref="J11:J13"/>
    <mergeCell ref="K11:K13"/>
    <mergeCell ref="E6:E13"/>
    <mergeCell ref="F6:F13"/>
    <mergeCell ref="B16:B17"/>
    <mergeCell ref="C18:C19"/>
    <mergeCell ref="C16:C17"/>
    <mergeCell ref="C14:C15"/>
  </mergeCells>
  <hyperlinks>
    <hyperlink ref="O8:O13" r:id="rId1" display="NEW YORK" xr:uid="{A96B781E-B206-45AC-AE52-F4161A91FD93}"/>
    <hyperlink ref="P8:P9" r:id="rId2" display="BOSTON" xr:uid="{016B5263-F5C5-4E57-B821-BF758424E511}"/>
    <hyperlink ref="P10:P11" r:id="rId3" display="https://www.tcl-web2.jp/TCLWEB/beatlap?DISPLAY_ID=TNBS0010D&amp;ROUTE=USA&amp;ORG=&amp;DST=USPHL" xr:uid="{8FABC0E9-E5DD-4155-849F-0748FF76E139}"/>
    <hyperlink ref="P12:P13" r:id="rId4" display="BALTIMORE" xr:uid="{9B6DC771-F187-41D7-8099-03B6F8909BD8}"/>
    <hyperlink ref="Q8" r:id="rId5" xr:uid="{5F58FC5D-E817-466B-8765-34A03FF284AB}"/>
    <hyperlink ref="Q9" r:id="rId6" xr:uid="{1EEA64B3-009F-41DA-BFBC-EA82823DA859}"/>
    <hyperlink ref="Q10" r:id="rId7" xr:uid="{650D423A-9EBA-4E36-85FB-DA6B65BA75D7}"/>
    <hyperlink ref="Q11" r:id="rId8" xr:uid="{878338F5-0C31-4DE3-A862-A9452DC51161}"/>
    <hyperlink ref="Q12" r:id="rId9" xr:uid="{850DE26A-96F6-4A70-8BDA-36EEA2513488}"/>
    <hyperlink ref="R8:R13" r:id="rId10" display="RALEIGH" xr:uid="{04FCCD1E-DEB0-4CCD-AA70-95F26F5BAE63}"/>
    <hyperlink ref="S8:S13" r:id="rId11" display="SAVANNAH" xr:uid="{287D8FC8-E479-483F-B750-EBFC0EC3F456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Naoko Tani</cp:lastModifiedBy>
  <dcterms:created xsi:type="dcterms:W3CDTF">2023-11-15T16:58:20Z</dcterms:created>
  <dcterms:modified xsi:type="dcterms:W3CDTF">2025-10-07T20:08:19Z</dcterms:modified>
</cp:coreProperties>
</file>