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B3988288-7155-4AED-AA0D-9973EB6EA4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KK,NGO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K18" i="1"/>
  <c r="J18" i="1"/>
  <c r="I18" i="1"/>
  <c r="H18" i="1"/>
  <c r="K17" i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J17" i="1"/>
  <c r="I17" i="1"/>
  <c r="H17" i="1"/>
  <c r="K15" i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H15" i="1"/>
  <c r="K14" i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J14" i="1"/>
  <c r="I14" i="1"/>
  <c r="H14" i="1"/>
  <c r="K13" i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J13" i="1"/>
  <c r="I13" i="1"/>
  <c r="H13" i="1"/>
  <c r="K12" i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J12" i="1"/>
  <c r="I12" i="1"/>
  <c r="H12" i="1"/>
  <c r="K11" i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J11" i="1"/>
  <c r="I11" i="1"/>
  <c r="H11" i="1"/>
</calcChain>
</file>

<file path=xl/sharedStrings.xml><?xml version="1.0" encoding="utf-8"?>
<sst xmlns="http://schemas.openxmlformats.org/spreadsheetml/2006/main" count="60" uniqueCount="54">
  <si>
    <t>LCL to Los Angeles (from Yokkaichi/Nagoya)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</si>
  <si>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</si>
  <si>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</si>
  <si>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</si>
  <si>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</si>
  <si>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</si>
  <si>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</si>
  <si>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</si>
  <si>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</si>
  <si>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</si>
  <si>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NAGOYA
</t>
  </si>
  <si>
    <t>YOKKAICHI</t>
  </si>
  <si>
    <t>NAGOYA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</si>
  <si>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</si>
  <si>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</si>
  <si>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</si>
  <si>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</si>
  <si>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</si>
  <si>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</si>
  <si>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</si>
  <si>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</si>
  <si>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</si>
  <si>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</si>
  <si>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</si>
  <si>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</si>
  <si>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</si>
  <si>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</si>
  <si>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</si>
  <si>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</si>
  <si>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＊ unusual CFS cut off date due to holiday(s)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</si>
  <si>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</si>
  <si>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</si>
  <si>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</si>
  <si>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</si>
  <si>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</si>
  <si>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OOCL</t>
  </si>
  <si>
    <t>087E</t>
    <phoneticPr fontId="5"/>
  </si>
  <si>
    <t>ONE ORPHEUS</t>
    <phoneticPr fontId="5"/>
  </si>
  <si>
    <t>076E</t>
    <phoneticPr fontId="5"/>
  </si>
  <si>
    <t>ONE HAMBURG</t>
    <phoneticPr fontId="5"/>
  </si>
  <si>
    <t>084E</t>
    <phoneticPr fontId="5"/>
  </si>
  <si>
    <t>ONE OLYMPUS</t>
    <phoneticPr fontId="5"/>
  </si>
  <si>
    <t>080E</t>
    <phoneticPr fontId="5"/>
  </si>
  <si>
    <t>SEASPAN BENEFACTOR</t>
    <phoneticPr fontId="5"/>
  </si>
  <si>
    <t>075E</t>
    <phoneticPr fontId="5"/>
  </si>
  <si>
    <t>ONE MISSION</t>
    <phoneticPr fontId="5"/>
  </si>
  <si>
    <t>*04/24</t>
    <phoneticPr fontId="5"/>
  </si>
  <si>
    <t>*04/27</t>
    <phoneticPr fontId="5"/>
  </si>
  <si>
    <t>NO SERVICE</t>
    <phoneticPr fontId="5"/>
  </si>
  <si>
    <t>ONE REASSURANCE</t>
    <phoneticPr fontId="5"/>
  </si>
  <si>
    <t>254E</t>
    <phoneticPr fontId="5"/>
  </si>
  <si>
    <t>ONE</t>
    <phoneticPr fontId="5"/>
  </si>
  <si>
    <t>ONE MAESTRO</t>
    <phoneticPr fontId="5"/>
  </si>
  <si>
    <t>086E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</si>
</sst>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2">
    <font>
      <sz val="10"/>
      <color rgb="FF000000"/>
      <name val="Arial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0"/>
      <color theme="1"/>
      <name val="游ゴシック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2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b/>
      <sz val="12"/>
      <color rgb="FF000000"/>
      <name val="Arial"/>
      <family val="2"/>
      <scheme val="minor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Arial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Arial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25" fillId="0" borderId="23">
      <alignment vertical="center"/>
    </xf>
    <xf numFmtId="0" fontId="25" fillId="0" borderId="23"/>
    <xf numFmtId="0" fontId="27" fillId="0" borderId="23" applyNumberFormat="0" applyFill="0" applyBorder="0" applyAlignment="0" applyProtection="0">
      <alignment vertical="top"/>
      <protection locked="0"/>
    </xf>
    <xf numFmtId="0" fontId="25" fillId="0" borderId="23"/>
    <xf numFmtId="0" fontId="25" fillId="0" borderId="23">
      <alignment vertical="center"/>
    </xf>
    <xf numFmtId="3" fontId="16" fillId="0" borderId="23" applyFont="0" applyFill="0" applyBorder="0" applyAlignment="0" applyProtection="0"/>
    <xf numFmtId="171" fontId="16" fillId="0" borderId="23" applyFont="0" applyFill="0" applyBorder="0" applyAlignment="0" applyProtection="0"/>
    <xf numFmtId="0" fontId="16" fillId="0" borderId="23" applyFont="0" applyFill="0" applyBorder="0" applyAlignment="0" applyProtection="0"/>
    <xf numFmtId="2" fontId="16" fillId="0" borderId="23" applyFont="0" applyFill="0" applyBorder="0" applyAlignment="0" applyProtection="0"/>
    <xf numFmtId="0" fontId="28" fillId="0" borderId="23" applyNumberFormat="0" applyFill="0" applyBorder="0" applyAlignment="0" applyProtection="0">
      <alignment vertical="top"/>
      <protection locked="0"/>
    </xf>
    <xf numFmtId="0" fontId="29" fillId="0" borderId="23" applyNumberFormat="0" applyFill="0" applyBorder="0" applyAlignment="0" applyProtection="0"/>
    <xf numFmtId="0" fontId="30" fillId="0" borderId="23" applyNumberFormat="0" applyFill="0" applyBorder="0" applyAlignment="0" applyProtection="0"/>
    <xf numFmtId="172" fontId="31" fillId="0" borderId="23"/>
    <xf numFmtId="0" fontId="16" fillId="0" borderId="30" applyNumberFormat="0" applyFont="0" applyFill="0" applyAlignment="0" applyProtection="0"/>
    <xf numFmtId="0" fontId="40" fillId="0" borderId="23" applyNumberFormat="0" applyFill="0" applyBorder="0" applyAlignment="0" applyProtection="0">
      <alignment vertical="top"/>
      <protection locked="0"/>
    </xf>
    <xf numFmtId="16" fontId="32" fillId="0" borderId="23"/>
    <xf numFmtId="40" fontId="33" fillId="0" borderId="23" applyFont="0" applyFill="0" applyBorder="0" applyAlignment="0" applyProtection="0"/>
    <xf numFmtId="38" fontId="33" fillId="0" borderId="23" applyFont="0" applyFill="0" applyBorder="0" applyAlignment="0" applyProtection="0"/>
    <xf numFmtId="173" fontId="16" fillId="0" borderId="23" applyFont="0" applyFill="0" applyBorder="0" applyAlignment="0" applyProtection="0"/>
    <xf numFmtId="173" fontId="16" fillId="0" borderId="23" applyFont="0" applyFill="0" applyBorder="0" applyAlignment="0" applyProtection="0"/>
    <xf numFmtId="0" fontId="34" fillId="0" borderId="23" applyNumberFormat="0" applyFont="0" applyBorder="0" applyProtection="0"/>
    <xf numFmtId="0" fontId="34" fillId="0" borderId="23" applyNumberFormat="0" applyFont="0" applyBorder="0" applyProtection="0">
      <alignment vertical="center"/>
    </xf>
    <xf numFmtId="0" fontId="39" fillId="0" borderId="23">
      <alignment vertical="center"/>
    </xf>
    <xf numFmtId="0" fontId="25" fillId="0" borderId="23">
      <alignment vertical="center"/>
    </xf>
    <xf numFmtId="0" fontId="35" fillId="0" borderId="23"/>
    <xf numFmtId="0" fontId="33" fillId="0" borderId="23" applyFont="0" applyFill="0" applyBorder="0" applyAlignment="0" applyProtection="0"/>
    <xf numFmtId="0" fontId="33" fillId="0" borderId="23" applyFont="0" applyFill="0" applyBorder="0" applyAlignment="0" applyProtection="0"/>
    <xf numFmtId="10" fontId="16" fillId="0" borderId="23" applyFont="0" applyFill="0" applyBorder="0" applyAlignment="0" applyProtection="0"/>
    <xf numFmtId="0" fontId="36" fillId="0" borderId="23"/>
    <xf numFmtId="174" fontId="16" fillId="0" borderId="23" applyFont="0" applyFill="0" applyBorder="0" applyAlignment="0" applyProtection="0"/>
    <xf numFmtId="175" fontId="16" fillId="0" borderId="23" applyFont="0" applyFill="0" applyBorder="0" applyAlignment="0" applyProtection="0"/>
    <xf numFmtId="170" fontId="37" fillId="0" borderId="23" applyFont="0" applyFill="0" applyBorder="0" applyAlignment="0" applyProtection="0"/>
    <xf numFmtId="169" fontId="37" fillId="0" borderId="23" applyFont="0" applyFill="0" applyBorder="0" applyAlignment="0" applyProtection="0"/>
    <xf numFmtId="0" fontId="38" fillId="0" borderId="23"/>
    <xf numFmtId="0" fontId="26" fillId="0" borderId="23">
      <alignment vertical="center"/>
    </xf>
    <xf numFmtId="0" fontId="26" fillId="0" borderId="23">
      <alignment vertical="center"/>
    </xf>
    <xf numFmtId="0" fontId="26" fillId="0" borderId="23">
      <alignment vertical="center"/>
    </xf>
    <xf numFmtId="0" fontId="40" fillId="0" borderId="23" applyNumberFormat="0" applyFill="0" applyBorder="0" applyAlignment="0" applyProtection="0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24" fillId="5" borderId="4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4" fillId="5" borderId="45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4" fontId="12" fillId="0" borderId="0" xfId="0" applyNumberFormat="1" applyFont="1" applyFill="1" applyAlignment="1">
      <alignment horizontal="center" vertical="center"/>
    </xf>
    <xf numFmtId="0" fontId="0" fillId="0" borderId="0" xfId="0" applyFill="1" applyAlignment="1"/>
    <xf numFmtId="0" fontId="24" fillId="6" borderId="50" xfId="1" applyFont="1" applyFill="1" applyBorder="1" applyProtection="1">
      <alignment vertical="center"/>
      <protection locked="0"/>
    </xf>
    <xf numFmtId="0" fontId="24" fillId="6" borderId="27" xfId="1" applyFont="1" applyFill="1" applyBorder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7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6" fillId="0" borderId="18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6" xfId="0" applyFont="1" applyBorder="1"/>
    <xf numFmtId="0" fontId="16" fillId="0" borderId="19" xfId="0" applyFont="1" applyBorder="1"/>
    <xf numFmtId="0" fontId="3" fillId="0" borderId="0" xfId="0" applyFont="1" applyAlignment="1">
      <alignment horizontal="left" vertical="center"/>
    </xf>
    <xf numFmtId="0" fontId="15" fillId="3" borderId="5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 vertical="center" wrapText="1"/>
    </xf>
    <xf numFmtId="0" fontId="16" fillId="0" borderId="20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6" fillId="0" borderId="21" xfId="0" applyFont="1" applyBorder="1"/>
    <xf numFmtId="0" fontId="24" fillId="6" borderId="25" xfId="1" applyFont="1" applyFill="1" applyBorder="1" applyAlignment="1" applyProtection="1">
      <alignment horizontal="center" vertical="center"/>
      <protection locked="0"/>
    </xf>
    <xf numFmtId="0" fontId="24" fillId="6" borderId="50" xfId="1" applyFont="1" applyFill="1" applyBorder="1" applyAlignment="1" applyProtection="1">
      <alignment horizontal="center" vertical="center"/>
      <protection locked="0"/>
    </xf>
    <xf numFmtId="14" fontId="5" fillId="0" borderId="23" xfId="0" applyNumberFormat="1" applyFont="1" applyBorder="1"/>
    <xf numFmtId="14" fontId="23" fillId="0" borderId="23" xfId="0" applyNumberFormat="1" applyFont="1" applyBorder="1"/>
    <xf numFmtId="0" fontId="14" fillId="4" borderId="14" xfId="0" applyFont="1" applyFill="1" applyBorder="1" applyAlignment="1">
      <alignment horizontal="center"/>
    </xf>
    <xf numFmtId="0" fontId="16" fillId="0" borderId="22" xfId="0" applyFont="1" applyBorder="1"/>
    <xf numFmtId="0" fontId="14" fillId="4" borderId="0" xfId="0" applyFont="1" applyFill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6" fillId="0" borderId="5" xfId="0" applyFont="1" applyBorder="1"/>
    <xf numFmtId="0" fontId="15" fillId="2" borderId="11" xfId="0" applyFont="1" applyFill="1" applyBorder="1" applyAlignment="1">
      <alignment horizontal="center"/>
    </xf>
    <xf numFmtId="0" fontId="24" fillId="5" borderId="24" xfId="1" quotePrefix="1" applyFont="1" applyFill="1" applyBorder="1" applyAlignment="1" applyProtection="1">
      <alignment horizontal="center" vertical="center"/>
      <protection locked="0"/>
    </xf>
    <xf numFmtId="49" fontId="24" fillId="5" borderId="25" xfId="1" applyNumberFormat="1" applyFont="1" applyFill="1" applyBorder="1" applyAlignment="1" applyProtection="1">
      <alignment horizontal="center" vertical="center"/>
      <protection locked="0"/>
    </xf>
    <xf numFmtId="165" fontId="24" fillId="5" borderId="26" xfId="1" applyNumberFormat="1" applyFont="1" applyFill="1" applyBorder="1" applyAlignment="1" applyProtection="1">
      <alignment horizontal="right" vertical="center"/>
      <protection locked="0"/>
    </xf>
    <xf numFmtId="165" fontId="24" fillId="5" borderId="31" xfId="1" applyNumberFormat="1" applyFont="1" applyFill="1" applyBorder="1" applyAlignment="1" applyProtection="1">
      <alignment horizontal="center" vertical="center"/>
      <protection locked="0"/>
    </xf>
    <xf numFmtId="165" fontId="24" fillId="5" borderId="34" xfId="1" applyNumberFormat="1" applyFont="1" applyFill="1" applyBorder="1" applyAlignment="1" applyProtection="1">
      <alignment horizontal="center" vertical="center"/>
      <protection locked="0"/>
    </xf>
    <xf numFmtId="165" fontId="24" fillId="5" borderId="36" xfId="1" applyNumberFormat="1" applyFont="1" applyFill="1" applyBorder="1" applyAlignment="1" applyProtection="1">
      <alignment horizontal="center" vertical="center"/>
      <protection locked="0"/>
    </xf>
    <xf numFmtId="165" fontId="24" fillId="5" borderId="32" xfId="1" applyNumberFormat="1" applyFont="1" applyFill="1" applyBorder="1" applyAlignment="1" applyProtection="1">
      <alignment horizontal="center" vertical="center"/>
      <protection locked="0"/>
    </xf>
    <xf numFmtId="0" fontId="24" fillId="5" borderId="24" xfId="1" applyFont="1" applyFill="1" applyBorder="1" applyAlignment="1" applyProtection="1">
      <alignment horizontal="left" vertical="center"/>
      <protection locked="0"/>
    </xf>
    <xf numFmtId="168" fontId="24" fillId="5" borderId="27" xfId="1" applyNumberFormat="1" applyFont="1" applyFill="1" applyBorder="1" applyAlignment="1" applyProtection="1">
      <alignment horizontal="left" vertical="center"/>
      <protection locked="0"/>
    </xf>
    <xf numFmtId="165" fontId="24" fillId="5" borderId="27" xfId="1" applyNumberFormat="1" applyFont="1" applyFill="1" applyBorder="1" applyAlignment="1" applyProtection="1">
      <alignment horizontal="center" vertical="center"/>
      <protection locked="0"/>
    </xf>
    <xf numFmtId="49" fontId="24" fillId="5" borderId="35" xfId="1" applyNumberFormat="1" applyFont="1" applyFill="1" applyBorder="1" applyAlignment="1" applyProtection="1">
      <alignment horizontal="center" vertical="center"/>
      <protection locked="0"/>
    </xf>
    <xf numFmtId="165" fontId="24" fillId="5" borderId="25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8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3" xfId="1" applyFont="1" applyFill="1" applyBorder="1" applyAlignment="1" applyProtection="1">
      <alignment horizontal="left" vertical="center"/>
      <protection locked="0"/>
    </xf>
    <xf numFmtId="0" fontId="24" fillId="5" borderId="43" xfId="1" quotePrefix="1" applyFont="1" applyFill="1" applyBorder="1" applyAlignment="1" applyProtection="1">
      <alignment horizontal="center" vertical="center"/>
      <protection locked="0"/>
    </xf>
    <xf numFmtId="165" fontId="24" fillId="5" borderId="31" xfId="1" applyNumberFormat="1" applyFont="1" applyFill="1" applyBorder="1" applyAlignment="1" applyProtection="1">
      <alignment horizontal="right" vertical="center"/>
      <protection locked="0"/>
    </xf>
    <xf numFmtId="168" fontId="24" fillId="5" borderId="32" xfId="1" applyNumberFormat="1" applyFont="1" applyFill="1" applyBorder="1" applyAlignment="1" applyProtection="1">
      <alignment horizontal="left" vertical="center"/>
      <protection locked="0"/>
    </xf>
    <xf numFmtId="165" fontId="24" fillId="5" borderId="33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6" xfId="1" applyFont="1" applyFill="1" applyBorder="1" applyAlignment="1" applyProtection="1">
      <alignment horizontal="left" vertical="center"/>
      <protection locked="0"/>
    </xf>
    <xf numFmtId="0" fontId="24" fillId="5" borderId="46" xfId="1" quotePrefix="1" applyFont="1" applyFill="1" applyBorder="1" applyAlignment="1" applyProtection="1">
      <alignment horizontal="center" vertical="center"/>
      <protection locked="0"/>
    </xf>
    <xf numFmtId="49" fontId="24" fillId="5" borderId="28" xfId="1" applyNumberFormat="1" applyFont="1" applyFill="1" applyBorder="1" applyAlignment="1" applyProtection="1">
      <alignment horizontal="center" vertical="center"/>
      <protection locked="0"/>
    </xf>
    <xf numFmtId="165" fontId="24" fillId="5" borderId="47" xfId="1" applyNumberFormat="1" applyFont="1" applyFill="1" applyBorder="1" applyAlignment="1" applyProtection="1">
      <alignment horizontal="right" vertical="center"/>
      <protection locked="0"/>
    </xf>
    <xf numFmtId="168" fontId="24" fillId="5" borderId="29" xfId="1" applyNumberFormat="1" applyFont="1" applyFill="1" applyBorder="1" applyAlignment="1" applyProtection="1">
      <alignment horizontal="left" vertical="center"/>
      <protection locked="0"/>
    </xf>
    <xf numFmtId="165" fontId="24" fillId="5" borderId="48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9" xfId="1" applyNumberFormat="1" applyFont="1" applyFill="1" applyBorder="1" applyAlignment="1" applyProtection="1">
      <alignment horizontal="center" vertical="center"/>
      <protection locked="0"/>
    </xf>
    <xf numFmtId="165" fontId="24" fillId="5" borderId="47" xfId="1" applyNumberFormat="1" applyFont="1" applyFill="1" applyBorder="1" applyAlignment="1" applyProtection="1">
      <alignment horizontal="center" vertical="center"/>
      <protection locked="0"/>
    </xf>
    <xf numFmtId="165" fontId="24" fillId="5" borderId="49" xfId="1" applyNumberFormat="1" applyFont="1" applyFill="1" applyBorder="1" applyAlignment="1" applyProtection="1">
      <alignment horizontal="center" vertical="center"/>
      <protection locked="0"/>
    </xf>
    <xf numFmtId="165" fontId="24" fillId="5" borderId="37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8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25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38" xfId="1" quotePrefix="1" applyNumberFormat="1" applyFont="1" applyFill="1" applyBorder="1" applyAlignment="1" applyProtection="1">
      <alignment horizontal="center" vertical="center"/>
      <protection locked="0"/>
    </xf>
  </cellXfs>
  <cellStyles count="49">
    <cellStyle name="Comma0" xfId="6" xr:uid="{0075B14E-E039-4E02-A5F8-27344DA60471}"/>
    <cellStyle name="Currency0" xfId="7" xr:uid="{917DA22F-2F2A-4EA2-8E30-26172198E1D7}"/>
    <cellStyle name="Date" xfId="8" xr:uid="{6EA91E18-F9D4-4806-A5E1-6E7609EF8DED}"/>
    <cellStyle name="Fixed" xfId="9" xr:uid="{2768578B-CBDC-4EF3-B3EF-D97BC360441A}"/>
    <cellStyle name="Followed Hyperlink 2" xfId="10" xr:uid="{9DF59111-7D52-4EC6-9122-7EE200561F92}"/>
    <cellStyle name="Heading 1 2" xfId="11" xr:uid="{206E0EF5-EE77-47E3-850E-2A47659BC04E}"/>
    <cellStyle name="Heading 2 2" xfId="12" xr:uid="{1C35BDC9-D3D4-406A-9A4B-58F2725AEEA2}"/>
    <cellStyle name="Hyperlink 2" xfId="38" xr:uid="{8374A06E-E702-4CC2-B820-D2766512C8A8}"/>
    <cellStyle name="Normal" xfId="0" builtinId="0"/>
    <cellStyle name="Normal - Style1" xfId="13" xr:uid="{B4DDE398-C7C8-4A71-8BC2-A1AE1DE423C5}"/>
    <cellStyle name="Normal 10" xfId="46" xr:uid="{8A6DA18C-823E-46FD-BFF5-8E52E7EA875F}"/>
    <cellStyle name="Normal 11" xfId="47" xr:uid="{BA8C2B7B-C33D-484F-BCAF-0722C85EDBAF}"/>
    <cellStyle name="Normal 12" xfId="48" xr:uid="{AA2C4BCD-CAD4-4C84-A693-C0CE19FE56FA}"/>
    <cellStyle name="Normal 2" xfId="2" xr:uid="{17BCF660-64CE-4514-B81A-832D63D74AEB}"/>
    <cellStyle name="Normal 3" xfId="39" xr:uid="{B630BF82-8AA4-49E1-9BA9-2CAA832A2450}"/>
    <cellStyle name="Normal 4" xfId="40" xr:uid="{569E15A5-F085-4D9B-B799-3F83EE6A67FD}"/>
    <cellStyle name="Normal 5" xfId="41" xr:uid="{F789B890-3C87-484D-831B-DEA7F03D506F}"/>
    <cellStyle name="Normal 6" xfId="42" xr:uid="{D9C38B46-3048-4412-AF2B-065228940934}"/>
    <cellStyle name="Normal 7" xfId="43" xr:uid="{597C4B1B-085C-4ADE-B15F-E0D5E3B3E5E2}"/>
    <cellStyle name="Normal 8" xfId="44" xr:uid="{BC4EC29C-2C71-47BA-B086-EA88B9158B72}"/>
    <cellStyle name="Normal 9" xfId="45" xr:uid="{E408118B-04B9-47A3-B273-767E2B3306E3}"/>
    <cellStyle name="Total 2" xfId="14" xr:uid="{419B55CD-3630-4F12-8D8E-606F3EFB531C}"/>
    <cellStyle name="ハイパーリンク 2" xfId="3" xr:uid="{62FFBD70-FB17-40D3-8A4C-27E62C7586B3}"/>
    <cellStyle name="ハイパーリンク 2 2" xfId="15" xr:uid="{CDE36A5C-C129-4049-90AD-65A2B7884A7C}"/>
    <cellStyle name="똿뗦먛귟 [0.00]_PRODUCT DETAIL Q1" xfId="17" xr:uid="{A40CF699-79E4-441F-A911-6DA294E26F24}"/>
    <cellStyle name="똿뗦먛귟_PRODUCT DETAIL Q1" xfId="18" xr:uid="{B2CE7B93-7A1F-4EA4-B748-B459ABBEB3A6}"/>
    <cellStyle name="믅됞 [0.00]_PRODUCT DETAIL Q1" xfId="26" xr:uid="{C3FF9B15-ECE8-4DF2-A151-6B3C7E348190}"/>
    <cellStyle name="믅됞_PRODUCT DETAIL Q1" xfId="27" xr:uid="{55C6777D-F3A4-40C6-B62A-91205C910772}"/>
    <cellStyle name="백분율_HOBONG" xfId="28" xr:uid="{8A20F933-8BD2-490E-BC8B-B79B466DF5B5}"/>
    <cellStyle name="뷭?_BOOKSHIP" xfId="29" xr:uid="{9276E18A-17EE-4D8B-89A0-F1AC42B91A32}"/>
    <cellStyle name="콤마 [0]_1202" xfId="30" xr:uid="{DC9C6A30-0CA0-453E-886C-1957425DC2CF}"/>
    <cellStyle name="콤마_1202" xfId="31" xr:uid="{D48E9E80-C5C1-44D7-9660-A8D49C370BA3}"/>
    <cellStyle name="통화 [0]_1202" xfId="32" xr:uid="{75692D2C-9AAD-45CE-BE80-2C7DDD19D0F9}"/>
    <cellStyle name="통화_1202" xfId="33" xr:uid="{EEE536F7-F73E-4FB6-9F3D-CD3409F2E1D4}"/>
    <cellStyle name="표준_(정보부문)월별인원계획" xfId="34" xr:uid="{5D624CA6-DA7E-4C2F-ADE9-215A894EDC44}"/>
    <cellStyle name="一般_MONTHLY SCHEDULE" xfId="16" xr:uid="{EFDF20C8-71BF-48C8-B2D8-179D4EDF4C35}"/>
    <cellStyle name="未定義" xfId="25" xr:uid="{709E2D14-48F1-4BA7-A4FC-1E01F0A92F35}"/>
    <cellStyle name="標準 2" xfId="1" xr:uid="{CC8F1739-B995-4DCB-B83E-1449825E1C0B}"/>
    <cellStyle name="標準 2 2" xfId="21" xr:uid="{E35AE025-D08B-494B-944F-0284B1BC0ADA}"/>
    <cellStyle name="標準 3" xfId="5" xr:uid="{D11D2384-00FD-4556-B04A-EB2405BD475A}"/>
    <cellStyle name="標準 3 2" xfId="22" xr:uid="{34871871-19E5-4067-991B-AD3883D93A51}"/>
    <cellStyle name="標準 4" xfId="23" xr:uid="{11DE7EB8-E92D-4559-8C0C-F40668F8544A}"/>
    <cellStyle name="標準 5" xfId="24" xr:uid="{DEB987B3-A4A6-4722-8167-F470FB121932}"/>
    <cellStyle name="標準 6" xfId="35" xr:uid="{CD2D72CC-429A-44C6-A735-DCE2C9FC9EDC}"/>
    <cellStyle name="標準 7" xfId="36" xr:uid="{77F259D7-6201-4FD1-9DC8-9DDB5944F2F7}"/>
    <cellStyle name="標準 7 2" xfId="37" xr:uid="{0105109F-E423-40BC-8912-41917AF5C927}"/>
    <cellStyle name="標準_CONSOLI - USA ブランクNEW" xfId="4" xr:uid="{F2FE1776-0885-415A-8FB6-F821EF9656B0}"/>
    <cellStyle name="通貨 2" xfId="19" xr:uid="{3E7E7889-07BB-428A-9EA5-23B5D1E6DE10}"/>
    <cellStyle name="通貨 2 2" xfId="20" xr:uid="{363D56F0-B9DF-4311-AF7D-7FBC907E5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20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5703125" defaultRowHeight="15.75" customHeight="1"/>
  <cols>
    <col min="1" max="1" width="4.5703125" customWidth="1"/>
    <col min="2" max="3" width="6.5703125" customWidth="1"/>
    <col min="4" max="4" width="28.5703125" customWidth="1"/>
    <col min="5" max="5" width="10.5703125" customWidth="1"/>
    <col min="6" max="6" width="14.28515625" customWidth="1"/>
    <col min="7" max="8" width="10.5703125" customWidth="1"/>
    <col min="9" max="10" width="20.5703125" customWidth="1"/>
    <col min="11" max="12" width="19.140625" customWidth="1"/>
    <col min="13" max="19" width="10.5703125" customWidth="1"/>
    <col min="20" max="26" width="9" customWidth="1"/>
  </cols>
  <sheetData>
    <row r="1" spans="1:26" ht="30" customHeight="1">
      <c r="A1" s="1"/>
      <c r="B1" s="2"/>
      <c r="C1" s="2"/>
      <c r="D1" s="60"/>
      <c r="E1" s="61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75" t="s">
        <v>0</v>
      </c>
      <c r="C2" s="61"/>
      <c r="D2" s="61"/>
      <c r="E2" s="61"/>
      <c r="F2" s="61"/>
      <c r="G2" s="61"/>
      <c r="H2" s="61"/>
      <c r="I2" s="61"/>
      <c r="J2" s="61"/>
      <c r="M2" s="5"/>
      <c r="N2" s="5"/>
      <c r="O2" s="5"/>
      <c r="P2" s="5"/>
      <c r="Q2" s="6"/>
      <c r="R2" s="7"/>
      <c r="S2" s="7"/>
      <c r="T2" s="4"/>
      <c r="U2" s="4"/>
      <c r="V2" s="4"/>
      <c r="W2" s="4"/>
      <c r="X2" s="8" t="s">
        <v>1</v>
      </c>
      <c r="Y2" s="4"/>
      <c r="Z2" s="4"/>
    </row>
    <row r="3" spans="1:26" ht="25.5" customHeight="1">
      <c r="A3" s="4"/>
      <c r="B3" s="61"/>
      <c r="C3" s="61"/>
      <c r="D3" s="61"/>
      <c r="E3" s="61"/>
      <c r="F3" s="61"/>
      <c r="G3" s="61"/>
      <c r="H3" s="61"/>
      <c r="I3" s="61"/>
      <c r="J3" s="61"/>
      <c r="M3" s="9"/>
      <c r="N3" s="9"/>
      <c r="O3" s="9"/>
      <c r="P3" s="9"/>
      <c r="Q3" s="10"/>
      <c r="R3" s="11"/>
      <c r="S3" s="4"/>
      <c r="T3" s="4"/>
      <c r="U3" s="4"/>
      <c r="V3" s="4"/>
      <c r="W3" s="83">
        <v>46143</v>
      </c>
      <c r="X3" s="8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"/>
      <c r="K4" s="54"/>
      <c r="L4" s="56"/>
      <c r="M4" s="57"/>
      <c r="N4" s="57"/>
      <c r="O4" s="57"/>
      <c r="P4" s="55"/>
      <c r="Q4" s="54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4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4"/>
      <c r="C7" s="14"/>
      <c r="D7" s="13"/>
      <c r="E7" s="13"/>
      <c r="F7" s="13"/>
      <c r="G7" s="13"/>
      <c r="H7" s="15"/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6"/>
      <c r="C8" s="17"/>
      <c r="D8" s="62" t="s">
        <v>4</v>
      </c>
      <c r="E8" s="65" t="s">
        <v>5</v>
      </c>
      <c r="F8" s="66" t="s">
        <v>6</v>
      </c>
      <c r="G8" s="69" t="s">
        <v>7</v>
      </c>
      <c r="H8" s="70"/>
      <c r="I8" s="76" t="s">
        <v>8</v>
      </c>
      <c r="J8" s="70"/>
      <c r="K8" s="18" t="s">
        <v>9</v>
      </c>
      <c r="L8" s="89" t="s">
        <v>9</v>
      </c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70"/>
      <c r="Y8" s="1"/>
      <c r="Z8" s="1"/>
    </row>
    <row r="9" spans="1:26" ht="21.75" customHeight="1">
      <c r="A9" s="1"/>
      <c r="B9" s="19"/>
      <c r="C9" s="20"/>
      <c r="D9" s="63"/>
      <c r="E9" s="63"/>
      <c r="F9" s="67"/>
      <c r="G9" s="71" t="s">
        <v>10</v>
      </c>
      <c r="H9" s="72"/>
      <c r="I9" s="77" t="s">
        <v>11</v>
      </c>
      <c r="J9" s="79" t="s">
        <v>12</v>
      </c>
      <c r="K9" s="91" t="s">
        <v>13</v>
      </c>
      <c r="L9" s="21" t="s">
        <v>14</v>
      </c>
      <c r="M9" s="85" t="s">
        <v>15</v>
      </c>
      <c r="N9" s="87" t="s">
        <v>16</v>
      </c>
      <c r="O9" s="85" t="s">
        <v>17</v>
      </c>
      <c r="P9" s="87" t="s">
        <v>18</v>
      </c>
      <c r="Q9" s="85" t="s">
        <v>19</v>
      </c>
      <c r="R9" s="87" t="s">
        <v>20</v>
      </c>
      <c r="S9" s="85" t="s">
        <v>21</v>
      </c>
      <c r="T9" s="87" t="s">
        <v>22</v>
      </c>
      <c r="U9" s="85" t="s">
        <v>23</v>
      </c>
      <c r="V9" s="87" t="s">
        <v>24</v>
      </c>
      <c r="W9" s="85" t="s">
        <v>25</v>
      </c>
      <c r="X9" s="88" t="s">
        <v>26</v>
      </c>
      <c r="Y9" s="1"/>
      <c r="Z9" s="1"/>
    </row>
    <row r="10" spans="1:26" ht="21.75" customHeight="1" thickBot="1">
      <c r="A10" s="1"/>
      <c r="B10" s="22"/>
      <c r="C10" s="23" t="s">
        <v>27</v>
      </c>
      <c r="D10" s="64"/>
      <c r="E10" s="64"/>
      <c r="F10" s="68"/>
      <c r="G10" s="73"/>
      <c r="H10" s="74"/>
      <c r="I10" s="78"/>
      <c r="J10" s="80"/>
      <c r="K10" s="74"/>
      <c r="L10" s="24" t="s">
        <v>28</v>
      </c>
      <c r="M10" s="86"/>
      <c r="N10" s="73"/>
      <c r="O10" s="86"/>
      <c r="P10" s="73"/>
      <c r="Q10" s="86"/>
      <c r="R10" s="73"/>
      <c r="S10" s="86"/>
      <c r="T10" s="73"/>
      <c r="U10" s="86"/>
      <c r="V10" s="73"/>
      <c r="W10" s="86"/>
      <c r="X10" s="68"/>
      <c r="Y10" s="1"/>
      <c r="Z10" s="1"/>
    </row>
    <row r="11" spans="1:26" ht="27" customHeight="1" thickTop="1">
      <c r="A11" s="44"/>
      <c r="B11" s="45"/>
      <c r="C11" s="53">
        <v>14</v>
      </c>
      <c r="D11" s="99" t="s">
        <v>37</v>
      </c>
      <c r="E11" s="92" t="s">
        <v>38</v>
      </c>
      <c r="F11" s="93" t="s">
        <v>35</v>
      </c>
      <c r="G11" s="94">
        <v>46118</v>
      </c>
      <c r="H11" s="100">
        <f t="shared" ref="H11:H14" si="0">G11+1</f>
        <v>46119</v>
      </c>
      <c r="I11" s="103">
        <f t="shared" ref="I11:I14" si="1">G11-7</f>
        <v>46111</v>
      </c>
      <c r="J11" s="104">
        <f t="shared" ref="J11:J14" si="2">G11-6</f>
        <v>46112</v>
      </c>
      <c r="K11" s="101">
        <f t="shared" ref="K11:K15" si="3">G11+16</f>
        <v>46134</v>
      </c>
      <c r="L11" s="95">
        <f t="shared" ref="L11:L15" si="4">K11+5</f>
        <v>46139</v>
      </c>
      <c r="M11" s="96">
        <f t="shared" ref="M11:M15" si="5">L11+4</f>
        <v>46143</v>
      </c>
      <c r="N11" s="97">
        <f t="shared" ref="N11:O15" si="6">M11+1</f>
        <v>46144</v>
      </c>
      <c r="O11" s="96">
        <f t="shared" si="6"/>
        <v>46145</v>
      </c>
      <c r="P11" s="97">
        <f t="shared" ref="P11:P15" si="7">O11+2</f>
        <v>46147</v>
      </c>
      <c r="Q11" s="96">
        <f t="shared" ref="Q11:S15" si="8">P11+1</f>
        <v>46148</v>
      </c>
      <c r="R11" s="97">
        <f t="shared" si="8"/>
        <v>46149</v>
      </c>
      <c r="S11" s="96">
        <f t="shared" si="8"/>
        <v>46150</v>
      </c>
      <c r="T11" s="97">
        <f t="shared" ref="T11:T15" si="9">S11+2</f>
        <v>46152</v>
      </c>
      <c r="U11" s="96">
        <f t="shared" ref="U11:U15" si="10">T11+1</f>
        <v>46153</v>
      </c>
      <c r="V11" s="97">
        <f t="shared" ref="V11:V15" si="11">U11+2</f>
        <v>46155</v>
      </c>
      <c r="W11" s="96">
        <f t="shared" ref="W11:W15" si="12">V11+1</f>
        <v>46156</v>
      </c>
      <c r="X11" s="98">
        <f t="shared" ref="X11:X15" si="13">W11+4</f>
        <v>46160</v>
      </c>
      <c r="Y11" s="1"/>
      <c r="Z11" s="1"/>
    </row>
    <row r="12" spans="1:26" ht="27" customHeight="1">
      <c r="A12" s="44"/>
      <c r="B12" s="48"/>
      <c r="C12" s="49">
        <v>15</v>
      </c>
      <c r="D12" s="105" t="s">
        <v>39</v>
      </c>
      <c r="E12" s="106" t="s">
        <v>40</v>
      </c>
      <c r="F12" s="102" t="s">
        <v>35</v>
      </c>
      <c r="G12" s="107">
        <v>46125</v>
      </c>
      <c r="H12" s="108">
        <f t="shared" si="0"/>
        <v>46126</v>
      </c>
      <c r="I12" s="120">
        <f t="shared" si="1"/>
        <v>46118</v>
      </c>
      <c r="J12" s="109">
        <f t="shared" si="2"/>
        <v>46119</v>
      </c>
      <c r="K12" s="98">
        <f t="shared" si="3"/>
        <v>46141</v>
      </c>
      <c r="L12" s="95">
        <f t="shared" si="4"/>
        <v>46146</v>
      </c>
      <c r="M12" s="96">
        <f t="shared" si="5"/>
        <v>46150</v>
      </c>
      <c r="N12" s="97">
        <f t="shared" si="6"/>
        <v>46151</v>
      </c>
      <c r="O12" s="96">
        <f t="shared" si="6"/>
        <v>46152</v>
      </c>
      <c r="P12" s="97">
        <f t="shared" si="7"/>
        <v>46154</v>
      </c>
      <c r="Q12" s="96">
        <f t="shared" si="8"/>
        <v>46155</v>
      </c>
      <c r="R12" s="97">
        <f t="shared" si="8"/>
        <v>46156</v>
      </c>
      <c r="S12" s="96">
        <f t="shared" si="8"/>
        <v>46157</v>
      </c>
      <c r="T12" s="97">
        <f t="shared" si="9"/>
        <v>46159</v>
      </c>
      <c r="U12" s="96">
        <f t="shared" si="10"/>
        <v>46160</v>
      </c>
      <c r="V12" s="97">
        <f t="shared" si="11"/>
        <v>46162</v>
      </c>
      <c r="W12" s="96">
        <f t="shared" si="12"/>
        <v>46163</v>
      </c>
      <c r="X12" s="98">
        <f t="shared" si="13"/>
        <v>46167</v>
      </c>
      <c r="Y12" s="1"/>
      <c r="Z12" s="1"/>
    </row>
    <row r="13" spans="1:26" s="50" customFormat="1" ht="27" customHeight="1">
      <c r="A13" s="44"/>
      <c r="B13" s="48"/>
      <c r="C13" s="53">
        <v>16</v>
      </c>
      <c r="D13" s="99" t="s">
        <v>43</v>
      </c>
      <c r="E13" s="92" t="s">
        <v>44</v>
      </c>
      <c r="F13" s="93" t="s">
        <v>35</v>
      </c>
      <c r="G13" s="94">
        <v>46132</v>
      </c>
      <c r="H13" s="100">
        <f t="shared" si="0"/>
        <v>46133</v>
      </c>
      <c r="I13" s="120">
        <f t="shared" si="1"/>
        <v>46125</v>
      </c>
      <c r="J13" s="109">
        <f t="shared" si="2"/>
        <v>46126</v>
      </c>
      <c r="K13" s="101">
        <f t="shared" si="3"/>
        <v>46148</v>
      </c>
      <c r="L13" s="95">
        <f t="shared" si="4"/>
        <v>46153</v>
      </c>
      <c r="M13" s="96">
        <f t="shared" si="5"/>
        <v>46157</v>
      </c>
      <c r="N13" s="97">
        <f t="shared" si="6"/>
        <v>46158</v>
      </c>
      <c r="O13" s="96">
        <f t="shared" si="6"/>
        <v>46159</v>
      </c>
      <c r="P13" s="97">
        <f t="shared" si="7"/>
        <v>46161</v>
      </c>
      <c r="Q13" s="96">
        <f t="shared" si="8"/>
        <v>46162</v>
      </c>
      <c r="R13" s="97">
        <f t="shared" si="8"/>
        <v>46163</v>
      </c>
      <c r="S13" s="96">
        <f t="shared" si="8"/>
        <v>46164</v>
      </c>
      <c r="T13" s="97">
        <f t="shared" si="9"/>
        <v>46166</v>
      </c>
      <c r="U13" s="96">
        <f t="shared" si="10"/>
        <v>46167</v>
      </c>
      <c r="V13" s="97">
        <f t="shared" si="11"/>
        <v>46169</v>
      </c>
      <c r="W13" s="96">
        <f t="shared" si="12"/>
        <v>46170</v>
      </c>
      <c r="X13" s="98">
        <f t="shared" si="13"/>
        <v>46174</v>
      </c>
      <c r="Y13" s="1"/>
      <c r="Z13" s="1"/>
    </row>
    <row r="14" spans="1:26" s="51" customFormat="1" ht="27" customHeight="1">
      <c r="A14" s="44"/>
      <c r="B14" s="48"/>
      <c r="C14" s="49">
        <v>17</v>
      </c>
      <c r="D14" s="105" t="s">
        <v>41</v>
      </c>
      <c r="E14" s="106" t="s">
        <v>42</v>
      </c>
      <c r="F14" s="102" t="s">
        <v>35</v>
      </c>
      <c r="G14" s="107">
        <v>46139</v>
      </c>
      <c r="H14" s="108">
        <f t="shared" si="0"/>
        <v>46140</v>
      </c>
      <c r="I14" s="120">
        <f t="shared" si="1"/>
        <v>46132</v>
      </c>
      <c r="J14" s="109">
        <f t="shared" si="2"/>
        <v>46133</v>
      </c>
      <c r="K14" s="98">
        <f t="shared" si="3"/>
        <v>46155</v>
      </c>
      <c r="L14" s="95">
        <f t="shared" si="4"/>
        <v>46160</v>
      </c>
      <c r="M14" s="96">
        <f t="shared" si="5"/>
        <v>46164</v>
      </c>
      <c r="N14" s="97">
        <f t="shared" si="6"/>
        <v>46165</v>
      </c>
      <c r="O14" s="96">
        <f t="shared" si="6"/>
        <v>46166</v>
      </c>
      <c r="P14" s="97">
        <f t="shared" si="7"/>
        <v>46168</v>
      </c>
      <c r="Q14" s="96">
        <f t="shared" si="8"/>
        <v>46169</v>
      </c>
      <c r="R14" s="97">
        <f t="shared" si="8"/>
        <v>46170</v>
      </c>
      <c r="S14" s="96">
        <f t="shared" si="8"/>
        <v>46171</v>
      </c>
      <c r="T14" s="97">
        <f t="shared" si="9"/>
        <v>46173</v>
      </c>
      <c r="U14" s="96">
        <f t="shared" si="10"/>
        <v>46174</v>
      </c>
      <c r="V14" s="97">
        <f t="shared" si="11"/>
        <v>46176</v>
      </c>
      <c r="W14" s="96">
        <f t="shared" si="12"/>
        <v>46177</v>
      </c>
      <c r="X14" s="98">
        <f t="shared" si="13"/>
        <v>46181</v>
      </c>
      <c r="Y14" s="1"/>
      <c r="Z14" s="1"/>
    </row>
    <row r="15" spans="1:26" ht="27" customHeight="1">
      <c r="A15" s="44"/>
      <c r="B15" s="46"/>
      <c r="C15" s="53">
        <v>18</v>
      </c>
      <c r="D15" s="99" t="s">
        <v>49</v>
      </c>
      <c r="E15" s="92" t="s">
        <v>50</v>
      </c>
      <c r="F15" s="93" t="s">
        <v>35</v>
      </c>
      <c r="G15" s="94">
        <v>46146</v>
      </c>
      <c r="H15" s="100">
        <f>G15+2</f>
        <v>46148</v>
      </c>
      <c r="I15" s="122" t="s">
        <v>46</v>
      </c>
      <c r="J15" s="123" t="s">
        <v>47</v>
      </c>
      <c r="K15" s="101">
        <f t="shared" si="3"/>
        <v>46162</v>
      </c>
      <c r="L15" s="95">
        <f t="shared" si="4"/>
        <v>46167</v>
      </c>
      <c r="M15" s="96">
        <f t="shared" si="5"/>
        <v>46171</v>
      </c>
      <c r="N15" s="97">
        <f t="shared" si="6"/>
        <v>46172</v>
      </c>
      <c r="O15" s="96">
        <f t="shared" si="6"/>
        <v>46173</v>
      </c>
      <c r="P15" s="97">
        <f t="shared" si="7"/>
        <v>46175</v>
      </c>
      <c r="Q15" s="96">
        <f t="shared" si="8"/>
        <v>46176</v>
      </c>
      <c r="R15" s="97">
        <f t="shared" si="8"/>
        <v>46177</v>
      </c>
      <c r="S15" s="96">
        <f t="shared" si="8"/>
        <v>46178</v>
      </c>
      <c r="T15" s="97">
        <f t="shared" si="9"/>
        <v>46180</v>
      </c>
      <c r="U15" s="96">
        <f t="shared" si="10"/>
        <v>46181</v>
      </c>
      <c r="V15" s="97">
        <f t="shared" si="11"/>
        <v>46183</v>
      </c>
      <c r="W15" s="96">
        <f t="shared" si="12"/>
        <v>46184</v>
      </c>
      <c r="X15" s="98">
        <f t="shared" si="13"/>
        <v>46188</v>
      </c>
      <c r="Y15" s="1"/>
      <c r="Z15" s="1"/>
    </row>
    <row r="16" spans="1:26" ht="27" customHeight="1">
      <c r="A16" s="44"/>
      <c r="B16" s="46"/>
      <c r="C16" s="49">
        <v>19</v>
      </c>
      <c r="D16" s="81" t="s">
        <v>48</v>
      </c>
      <c r="E16" s="82"/>
      <c r="F16" s="82"/>
      <c r="G16" s="82"/>
      <c r="H16" s="82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9"/>
      <c r="Y16" s="1"/>
      <c r="Z16" s="1"/>
    </row>
    <row r="17" spans="1:26" ht="27" customHeight="1">
      <c r="A17" s="44"/>
      <c r="B17" s="46"/>
      <c r="C17" s="53">
        <v>20</v>
      </c>
      <c r="D17" s="99" t="s">
        <v>45</v>
      </c>
      <c r="E17" s="92" t="s">
        <v>36</v>
      </c>
      <c r="F17" s="93" t="s">
        <v>51</v>
      </c>
      <c r="G17" s="94">
        <v>46160</v>
      </c>
      <c r="H17" s="100">
        <f>G17+2</f>
        <v>46162</v>
      </c>
      <c r="I17" s="120">
        <f t="shared" ref="I17:I18" si="14">G17-7</f>
        <v>46153</v>
      </c>
      <c r="J17" s="109">
        <f t="shared" ref="J17:J18" si="15">G17-6</f>
        <v>46154</v>
      </c>
      <c r="K17" s="101">
        <f t="shared" ref="K17:K18" si="16">G17+16</f>
        <v>46176</v>
      </c>
      <c r="L17" s="95">
        <f t="shared" ref="L17:L18" si="17">K17+5</f>
        <v>46181</v>
      </c>
      <c r="M17" s="96">
        <f t="shared" ref="M17:M18" si="18">L17+4</f>
        <v>46185</v>
      </c>
      <c r="N17" s="97">
        <f t="shared" ref="N17:O18" si="19">M17+1</f>
        <v>46186</v>
      </c>
      <c r="O17" s="96">
        <f t="shared" si="19"/>
        <v>46187</v>
      </c>
      <c r="P17" s="97">
        <f t="shared" ref="P17:P18" si="20">O17+2</f>
        <v>46189</v>
      </c>
      <c r="Q17" s="96">
        <f t="shared" ref="Q17:S18" si="21">P17+1</f>
        <v>46190</v>
      </c>
      <c r="R17" s="97">
        <f t="shared" si="21"/>
        <v>46191</v>
      </c>
      <c r="S17" s="96">
        <f t="shared" si="21"/>
        <v>46192</v>
      </c>
      <c r="T17" s="97">
        <f t="shared" ref="T17:T18" si="22">S17+2</f>
        <v>46194</v>
      </c>
      <c r="U17" s="96">
        <f t="shared" ref="U17:U18" si="23">T17+1</f>
        <v>46195</v>
      </c>
      <c r="V17" s="97">
        <f t="shared" ref="V17:V18" si="24">U17+2</f>
        <v>46197</v>
      </c>
      <c r="W17" s="96">
        <f t="shared" ref="W17:W18" si="25">V17+1</f>
        <v>46198</v>
      </c>
      <c r="X17" s="98">
        <f t="shared" ref="X17:X18" si="26">W17+4</f>
        <v>46202</v>
      </c>
      <c r="Y17" s="1"/>
      <c r="Z17" s="27"/>
    </row>
    <row r="18" spans="1:26" ht="27" customHeight="1" thickBot="1">
      <c r="A18" s="44"/>
      <c r="B18" s="47"/>
      <c r="C18" s="52">
        <v>21</v>
      </c>
      <c r="D18" s="110" t="s">
        <v>52</v>
      </c>
      <c r="E18" s="111" t="s">
        <v>53</v>
      </c>
      <c r="F18" s="112" t="s">
        <v>35</v>
      </c>
      <c r="G18" s="113">
        <v>46167</v>
      </c>
      <c r="H18" s="114">
        <f>G18+2</f>
        <v>46169</v>
      </c>
      <c r="I18" s="121">
        <f t="shared" si="14"/>
        <v>46160</v>
      </c>
      <c r="J18" s="115">
        <f t="shared" si="15"/>
        <v>46161</v>
      </c>
      <c r="K18" s="116">
        <f t="shared" si="16"/>
        <v>46183</v>
      </c>
      <c r="L18" s="117">
        <f t="shared" si="17"/>
        <v>46188</v>
      </c>
      <c r="M18" s="118">
        <f t="shared" si="18"/>
        <v>46192</v>
      </c>
      <c r="N18" s="119">
        <f t="shared" si="19"/>
        <v>46193</v>
      </c>
      <c r="O18" s="118">
        <f t="shared" si="19"/>
        <v>46194</v>
      </c>
      <c r="P18" s="119">
        <f t="shared" si="20"/>
        <v>46196</v>
      </c>
      <c r="Q18" s="118">
        <f t="shared" si="21"/>
        <v>46197</v>
      </c>
      <c r="R18" s="119">
        <f t="shared" si="21"/>
        <v>46198</v>
      </c>
      <c r="S18" s="118">
        <f t="shared" si="21"/>
        <v>46199</v>
      </c>
      <c r="T18" s="119">
        <f t="shared" si="22"/>
        <v>46201</v>
      </c>
      <c r="U18" s="118">
        <f t="shared" si="23"/>
        <v>46202</v>
      </c>
      <c r="V18" s="119">
        <f t="shared" si="24"/>
        <v>46204</v>
      </c>
      <c r="W18" s="118">
        <f t="shared" si="25"/>
        <v>46205</v>
      </c>
      <c r="X18" s="116">
        <f t="shared" si="26"/>
        <v>46209</v>
      </c>
      <c r="Y18" s="1"/>
      <c r="Z18" s="1"/>
    </row>
    <row r="19" spans="1:26" ht="21.75" customHeight="1">
      <c r="A19" s="1"/>
      <c r="B19" s="28"/>
      <c r="C19" s="28"/>
      <c r="D19" s="25"/>
      <c r="E19" s="29"/>
      <c r="F19" s="30"/>
      <c r="G19" s="31"/>
      <c r="H19" s="32"/>
      <c r="I19" s="33" t="s">
        <v>29</v>
      </c>
      <c r="J19" s="34"/>
      <c r="K19" s="34"/>
      <c r="L19" s="13"/>
      <c r="M19" s="1"/>
      <c r="N19" s="1"/>
      <c r="O19" s="27"/>
      <c r="P19" s="27"/>
      <c r="Q19" s="27"/>
      <c r="R19" s="35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5"/>
      <c r="C20" s="25"/>
      <c r="D20" s="25"/>
      <c r="E20" s="26"/>
      <c r="F20" s="36"/>
      <c r="G20" s="37"/>
      <c r="H20" s="38"/>
      <c r="I20" s="37"/>
      <c r="J20" s="38"/>
      <c r="K20" s="38"/>
      <c r="L20" s="38"/>
      <c r="M20" s="1"/>
      <c r="N20" s="1"/>
      <c r="O20" s="27"/>
      <c r="P20" s="27"/>
      <c r="Q20" s="27"/>
      <c r="R20" s="35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39" t="s">
        <v>30</v>
      </c>
      <c r="C21" s="39"/>
      <c r="D21" s="39"/>
      <c r="E21" s="3"/>
      <c r="F21" s="3"/>
      <c r="G21" s="39" t="s">
        <v>31</v>
      </c>
      <c r="H21" s="27"/>
      <c r="I21" s="2" t="s">
        <v>32</v>
      </c>
      <c r="J21" s="27"/>
      <c r="K21" s="27"/>
      <c r="L21" s="27"/>
      <c r="M21" s="1"/>
      <c r="N21" s="1"/>
      <c r="O21" s="27"/>
      <c r="P21" s="27"/>
      <c r="Q21" s="27"/>
      <c r="R21" s="35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2"/>
      <c r="C22" s="2"/>
      <c r="D22" s="2"/>
      <c r="E22" s="3"/>
      <c r="F22" s="3"/>
      <c r="G22" s="2" t="s">
        <v>33</v>
      </c>
      <c r="H22" s="27"/>
      <c r="I22" s="40"/>
      <c r="J22" s="27"/>
      <c r="K22" s="27"/>
      <c r="L22" s="27"/>
      <c r="M22" s="1"/>
      <c r="N22" s="1"/>
      <c r="O22" s="27"/>
      <c r="P22" s="27"/>
      <c r="Q22" s="27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2"/>
      <c r="C23" s="2"/>
      <c r="D23" s="2"/>
      <c r="E23" s="3"/>
      <c r="F23" s="3"/>
      <c r="G23" s="40"/>
      <c r="H23" s="27"/>
      <c r="I23" s="40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2"/>
      <c r="C24" s="2"/>
      <c r="D24" s="2"/>
      <c r="E24" s="3"/>
      <c r="F24" s="3"/>
      <c r="G24" s="40"/>
      <c r="H24" s="27"/>
      <c r="I24" s="40"/>
      <c r="J24" s="27"/>
      <c r="K24" s="27"/>
      <c r="L24" s="27"/>
      <c r="M24" s="27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B25" s="2"/>
      <c r="C25" s="2"/>
      <c r="D25" s="2"/>
      <c r="E25" s="3"/>
      <c r="F25" s="3"/>
      <c r="G25" s="40"/>
      <c r="H25" s="27"/>
      <c r="I25" s="40"/>
      <c r="J25" s="27"/>
      <c r="K25" s="27"/>
      <c r="L25" s="41"/>
      <c r="M25" s="41"/>
      <c r="N25" s="27"/>
      <c r="O25" s="27"/>
      <c r="P25" s="27"/>
      <c r="Q25" s="27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"/>
      <c r="C26" s="2"/>
      <c r="D26" s="2"/>
      <c r="E26" s="3"/>
      <c r="F26" s="3"/>
      <c r="G26" s="40"/>
      <c r="H26" s="27"/>
      <c r="I26" s="40"/>
      <c r="J26" s="27"/>
      <c r="K26" s="27"/>
      <c r="L26" s="41"/>
      <c r="M26" s="41"/>
      <c r="N26" s="27"/>
      <c r="O26" s="27"/>
      <c r="P26" s="27"/>
      <c r="Q26" s="27"/>
      <c r="R26" s="42"/>
      <c r="S26" s="42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2"/>
      <c r="C27" s="2"/>
      <c r="D27" s="2"/>
      <c r="E27" s="3"/>
      <c r="F27" s="3"/>
      <c r="G27" s="40"/>
      <c r="H27" s="27"/>
      <c r="I27" s="40"/>
      <c r="J27" s="27"/>
      <c r="K27" s="27"/>
      <c r="L27" s="41"/>
      <c r="M27" s="41"/>
      <c r="N27" s="27"/>
      <c r="O27" s="27"/>
      <c r="P27" s="27"/>
      <c r="Q27" s="27"/>
      <c r="R27" s="42"/>
      <c r="S27" s="42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3" t="s">
        <v>34</v>
      </c>
      <c r="D28" s="2"/>
      <c r="E28" s="3"/>
      <c r="F28" s="3"/>
      <c r="G28" s="40"/>
      <c r="H28" s="27"/>
      <c r="I28" s="40"/>
      <c r="J28" s="27"/>
      <c r="K28" s="27"/>
      <c r="L28" s="27"/>
      <c r="M28" s="27"/>
      <c r="N28" s="27"/>
      <c r="O28" s="27"/>
      <c r="P28" s="27"/>
      <c r="Q28" s="27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0"/>
      <c r="H29" s="27"/>
      <c r="I29" s="40"/>
      <c r="J29" s="27"/>
      <c r="K29" s="27"/>
      <c r="L29" s="1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0"/>
      <c r="H30" s="27"/>
      <c r="I30" s="40"/>
      <c r="J30" s="27"/>
      <c r="K30" s="27"/>
      <c r="L30" s="1"/>
      <c r="M30" s="1"/>
      <c r="N30" s="1"/>
      <c r="O30" s="1"/>
      <c r="P30" s="1"/>
      <c r="Q30" s="1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0"/>
      <c r="H31" s="27"/>
      <c r="I31" s="40"/>
      <c r="J31" s="27"/>
      <c r="K31" s="27"/>
      <c r="L31" s="1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D16:H16"/>
    <mergeCell ref="W3:X3"/>
    <mergeCell ref="U9:U10"/>
    <mergeCell ref="V9:V10"/>
    <mergeCell ref="W9:W10"/>
    <mergeCell ref="X9:X10"/>
    <mergeCell ref="O9:O10"/>
    <mergeCell ref="M9:M10"/>
    <mergeCell ref="N9:N10"/>
    <mergeCell ref="L8:X8"/>
    <mergeCell ref="K9:K10"/>
    <mergeCell ref="P9:P10"/>
    <mergeCell ref="Q9:Q10"/>
    <mergeCell ref="R9:R10"/>
    <mergeCell ref="S9:S10"/>
    <mergeCell ref="T9:T10"/>
    <mergeCell ref="D1:E1"/>
    <mergeCell ref="D8:D10"/>
    <mergeCell ref="E8:E10"/>
    <mergeCell ref="F8:F10"/>
    <mergeCell ref="G8:H8"/>
    <mergeCell ref="G9:H10"/>
    <mergeCell ref="B2:J3"/>
    <mergeCell ref="I8:J8"/>
    <mergeCell ref="I9:I10"/>
    <mergeCell ref="J9:J10"/>
  </mergeCells>
  <hyperlinks>
    <hyperlink ref="X2" r:id="rId1" xr:uid="{00000000-0004-0000-00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YKK,NGO-LAX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May_Morita</dc:creator>
  <cp:lastModifiedBy>May Morita</cp:lastModifiedBy>
  <dcterms:created xsi:type="dcterms:W3CDTF">2023-11-22T01:57:56Z</dcterms:created>
  <dcterms:modified xsi:type="dcterms:W3CDTF">2026-05-05T21:07:57Z</dcterms:modified>
</cp:coreProperties>
</file>