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naoko_tani\Documents\A LCL schedule for WEB\"/>
    </mc:Choice>
  </mc:AlternateContent>
  <xr:revisionPtr revIDLastSave="0" documentId="8_{935A0E6E-4B06-4877-8D93-CAFA808C48D9}" xr6:coauthVersionLast="47" xr6:coauthVersionMax="47" xr10:uidLastSave="{00000000-0000-0000-0000-000000000000}"/>
  <bookViews>
    <workbookView xWindow="29835" yWindow="0" windowWidth="28005" windowHeight="15315" xr2:uid="{00000000-000D-0000-FFFF-FFFF00000000}"/>
  </bookViews>
  <sheets>
    <sheet name="NGO, Yokkaich-NYK" sheetId="3" r:id="rId1"/>
  </sheets>
  <calcPr calcId="191029"/>
</workbook>
</file>

<file path=xl/calcChain.xml><?xml version="1.0" encoding="utf-8"?>
<calcChain xmlns="http://schemas.openxmlformats.org/spreadsheetml/2006/main">
  <c r="N26" i="3" l="1"/>
  <c r="O26" i="3" s="1"/>
  <c r="P26" i="3" s="1"/>
  <c r="Q26" i="3" s="1"/>
  <c r="M26" i="3"/>
  <c r="J25" i="3"/>
  <c r="M24" i="3"/>
  <c r="N24" i="3" s="1"/>
  <c r="O24" i="3" s="1"/>
  <c r="P24" i="3" s="1"/>
  <c r="Q24" i="3" s="1"/>
  <c r="J23" i="3"/>
  <c r="N22" i="3"/>
  <c r="O22" i="3" s="1"/>
  <c r="P22" i="3" s="1"/>
  <c r="Q22" i="3" s="1"/>
  <c r="M22" i="3"/>
  <c r="J21" i="3"/>
  <c r="M20" i="3"/>
  <c r="N20" i="3" s="1"/>
  <c r="O20" i="3" s="1"/>
  <c r="P20" i="3" s="1"/>
  <c r="Q20" i="3" s="1"/>
  <c r="J19" i="3"/>
  <c r="N18" i="3"/>
  <c r="O18" i="3" s="1"/>
  <c r="P18" i="3" s="1"/>
  <c r="Q18" i="3" s="1"/>
  <c r="M18" i="3"/>
  <c r="J17" i="3"/>
  <c r="M16" i="3"/>
  <c r="N16" i="3" s="1"/>
  <c r="O16" i="3" s="1"/>
  <c r="P16" i="3" s="1"/>
  <c r="Q16" i="3" s="1"/>
  <c r="J15" i="3"/>
  <c r="N14" i="3"/>
  <c r="O14" i="3" s="1"/>
  <c r="P14" i="3" s="1"/>
  <c r="Q14" i="3" s="1"/>
  <c r="M14" i="3"/>
  <c r="J13" i="3"/>
</calcChain>
</file>

<file path=xl/sharedStrings.xml><?xml version="1.0" encoding="utf-8"?>
<sst xmlns="http://schemas.openxmlformats.org/spreadsheetml/2006/main" count="87" uniqueCount="57">
  <si>
    <t>Schedule below are subject to change without prior notice.</t>
  </si>
  <si>
    <t>ETA may change due to the congestion at the port and rail terminals.</t>
  </si>
  <si>
    <t>BOSTON</t>
  </si>
  <si>
    <t>CHARLOTTE</t>
  </si>
  <si>
    <t>RICHMOND</t>
  </si>
  <si>
    <t>WK</t>
  </si>
  <si>
    <t>(1st)</t>
  </si>
  <si>
    <t>Note: Destination CFS fees are billed by CFS directly to the consignee</t>
  </si>
  <si>
    <t>LCL to New York (from Kobe / Nagoya)</t>
  </si>
  <si>
    <t>ONE</t>
  </si>
  <si>
    <t>(2nd)</t>
  </si>
  <si>
    <t>SEABREEZE</t>
  </si>
  <si>
    <t>LOS ANDES BRIDGE</t>
  </si>
  <si>
    <t>VESSEL
本船</t>
    <rPh sb="8" eb="10">
      <t>ホンセン</t>
    </rPh>
    <phoneticPr fontId="4"/>
  </si>
  <si>
    <t>VOY
次航</t>
    <rPh sb="5" eb="6">
      <t>ツギ</t>
    </rPh>
    <rPh sb="6" eb="7">
      <t>ワタル</t>
    </rPh>
    <phoneticPr fontId="4"/>
  </si>
  <si>
    <t>CARRIER
船会社</t>
    <rPh sb="9" eb="10">
      <t>フネ</t>
    </rPh>
    <rPh sb="10" eb="12">
      <t>カイシャ</t>
    </rPh>
    <phoneticPr fontId="4"/>
  </si>
  <si>
    <t>ETA-ETD</t>
    <phoneticPr fontId="4"/>
  </si>
  <si>
    <t xml:space="preserve">CFS CUT  </t>
    <phoneticPr fontId="4"/>
  </si>
  <si>
    <t>ETA CFS</t>
    <phoneticPr fontId="4"/>
  </si>
  <si>
    <t>KOBE</t>
    <phoneticPr fontId="4"/>
  </si>
  <si>
    <t>NAGOYA</t>
    <phoneticPr fontId="4"/>
  </si>
  <si>
    <t>PUSAN</t>
    <phoneticPr fontId="6"/>
  </si>
  <si>
    <t>NEW YORK</t>
    <phoneticPr fontId="6"/>
  </si>
  <si>
    <t>RALEIGH</t>
    <phoneticPr fontId="6"/>
  </si>
  <si>
    <t>SAVANNAH</t>
    <phoneticPr fontId="6"/>
  </si>
  <si>
    <t>CHARLESTON</t>
    <phoneticPr fontId="6"/>
  </si>
  <si>
    <t xml:space="preserve">PHILADELPHIA
</t>
    <phoneticPr fontId="6"/>
  </si>
  <si>
    <t>PITTSBURGH</t>
    <phoneticPr fontId="4"/>
  </si>
  <si>
    <t>BALTIMORE</t>
    <phoneticPr fontId="4"/>
  </si>
  <si>
    <t>NORFOLK</t>
    <phoneticPr fontId="4"/>
  </si>
  <si>
    <t>R1</t>
    <phoneticPr fontId="4"/>
  </si>
  <si>
    <t>R2</t>
    <phoneticPr fontId="4"/>
  </si>
  <si>
    <t>R3</t>
    <phoneticPr fontId="4"/>
  </si>
  <si>
    <t>TS DALIAN</t>
  </si>
  <si>
    <t>0025S</t>
  </si>
  <si>
    <t>ONE CONTRIBUTION</t>
  </si>
  <si>
    <t>061E</t>
  </si>
  <si>
    <t>2139S</t>
  </si>
  <si>
    <t>0221S</t>
  </si>
  <si>
    <t>DG
危険品</t>
    <rPh sb="3" eb="5">
      <t>キケン</t>
    </rPh>
    <rPh sb="5" eb="6">
      <t>ヒン</t>
    </rPh>
    <phoneticPr fontId="4"/>
  </si>
  <si>
    <t>×</t>
    <phoneticPr fontId="4"/>
  </si>
  <si>
    <t>YM TRUST</t>
  </si>
  <si>
    <t>101E</t>
  </si>
  <si>
    <t>MOL CHARISMA</t>
  </si>
  <si>
    <t>232E</t>
  </si>
  <si>
    <t>0026S</t>
  </si>
  <si>
    <t>SEASPAN BEAUTY</t>
  </si>
  <si>
    <t>505E</t>
    <phoneticPr fontId="4"/>
  </si>
  <si>
    <t>2140S</t>
  </si>
  <si>
    <t>YM THRONE</t>
  </si>
  <si>
    <t>017E</t>
  </si>
  <si>
    <t>0222S</t>
  </si>
  <si>
    <t>HMM DRIVE</t>
  </si>
  <si>
    <t>055E</t>
  </si>
  <si>
    <t>0027S</t>
  </si>
  <si>
    <t>TBA</t>
  </si>
  <si>
    <t>(next update : 07/02)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</si>
</sst>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/mm/dd"/>
    <numFmt numFmtId="165" formatCode="mm/dd"/>
    <numFmt numFmtId="166" formatCode="m/d"/>
    <numFmt numFmtId="167" formatCode="\-\ mm/dd"/>
  </numFmts>
  <fonts count="20">
    <font>
      <sz val="11"/>
      <color rgb="FF000000"/>
      <name val="MS PGothic"/>
      <scheme val="minor"/>
    </font>
    <font>
      <sz val="9"/>
      <color theme="1"/>
      <name val="游ゴシック"/>
    </font>
    <font>
      <b/>
      <sz val="26"/>
      <color rgb="FF0070C0"/>
      <name val="游ゴシック"/>
    </font>
    <font>
      <b/>
      <sz val="20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sz val="16"/>
      <color theme="1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b/>
      <sz val="10"/>
      <color theme="1"/>
      <name val="游ゴシック"/>
    </font>
    <font>
      <sz val="11"/>
      <name val="ＭＳ Ｐゴシック"/>
      <family val="3"/>
      <charset val="128"/>
    </font>
    <font>
      <sz val="11"/>
      <color theme="1"/>
      <name val="MS PGothic"/>
      <family val="2"/>
      <charset val="128"/>
      <scheme val="minor"/>
    </font>
    <font>
      <u/>
      <sz val="11"/>
      <color indexed="12"/>
      <name val="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E5FFFF"/>
        <bgColor indexed="64"/>
      </patternFill>
    </fill>
    <fill>
      <patternFill patternType="solid">
        <fgColor rgb="FF89D8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11" fillId="0" borderId="1"/>
    <xf numFmtId="0" fontId="11" fillId="0" borderId="1">
      <alignment vertical="center"/>
    </xf>
    <xf numFmtId="0" fontId="13" fillId="0" borderId="1" applyNumberFormat="0" applyFill="0" applyBorder="0" applyAlignment="0" applyProtection="0">
      <alignment vertical="top"/>
      <protection locked="0"/>
    </xf>
    <xf numFmtId="0" fontId="11" fillId="0" borderId="1"/>
    <xf numFmtId="0" fontId="11" fillId="0" borderId="1">
      <alignment vertical="center"/>
    </xf>
    <xf numFmtId="0" fontId="14" fillId="0" borderId="1" applyNumberFormat="0" applyFill="0" applyBorder="0" applyAlignment="0" applyProtection="0">
      <alignment vertical="top"/>
      <protection locked="0"/>
    </xf>
    <xf numFmtId="0" fontId="12" fillId="0" borderId="1">
      <alignment vertical="center"/>
    </xf>
    <xf numFmtId="0" fontId="12" fillId="0" borderId="1">
      <alignment vertical="center"/>
    </xf>
    <xf numFmtId="0" fontId="12" fillId="0" borderId="1">
      <alignment vertical="center"/>
    </xf>
    <xf numFmtId="0" fontId="19" fillId="0" borderId="1" applyNumberFormat="0" applyFill="0" applyBorder="0" applyAlignment="0" applyProtection="0"/>
  </cellStyleXfs>
  <cellXfs count="12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vertical="center"/>
    </xf>
    <xf numFmtId="14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6" fontId="1" fillId="0" borderId="0" xfId="0" applyNumberFormat="1" applyFont="1" applyAlignment="1">
      <alignment horizontal="left"/>
    </xf>
    <xf numFmtId="166" fontId="1" fillId="0" borderId="0" xfId="0" applyNumberFormat="1" applyFont="1" applyAlignment="1">
      <alignment vertical="center"/>
    </xf>
    <xf numFmtId="14" fontId="10" fillId="0" borderId="0" xfId="0" applyNumberFormat="1" applyFont="1" applyAlignment="1">
      <alignment horizontal="left" vertical="center"/>
    </xf>
    <xf numFmtId="16" fontId="4" fillId="0" borderId="0" xfId="0" applyNumberFormat="1" applyFont="1"/>
    <xf numFmtId="0" fontId="5" fillId="0" borderId="0" xfId="0" applyFont="1" applyAlignment="1">
      <alignment horizontal="right"/>
    </xf>
    <xf numFmtId="0" fontId="17" fillId="4" borderId="3" xfId="10" applyFont="1" applyFill="1" applyBorder="1" applyAlignment="1" applyProtection="1">
      <alignment horizontal="center" vertical="center" wrapText="1"/>
      <protection locked="0"/>
    </xf>
    <xf numFmtId="49" fontId="17" fillId="3" borderId="9" xfId="2" applyNumberFormat="1" applyFont="1" applyFill="1" applyBorder="1" applyAlignment="1">
      <alignment horizontal="center" vertical="center"/>
    </xf>
    <xf numFmtId="49" fontId="17" fillId="3" borderId="5" xfId="2" applyNumberFormat="1" applyFont="1" applyFill="1" applyBorder="1" applyAlignment="1">
      <alignment horizontal="center" vertical="center"/>
    </xf>
    <xf numFmtId="49" fontId="17" fillId="3" borderId="10" xfId="2" applyNumberFormat="1" applyFont="1" applyFill="1" applyBorder="1" applyAlignment="1">
      <alignment horizontal="center"/>
    </xf>
    <xf numFmtId="49" fontId="17" fillId="3" borderId="6" xfId="2" applyNumberFormat="1" applyFont="1" applyFill="1" applyBorder="1" applyAlignment="1">
      <alignment horizontal="center"/>
    </xf>
    <xf numFmtId="49" fontId="17" fillId="3" borderId="11" xfId="2" applyNumberFormat="1" applyFont="1" applyFill="1" applyBorder="1" applyAlignment="1">
      <alignment horizontal="center"/>
    </xf>
    <xf numFmtId="49" fontId="17" fillId="3" borderId="7" xfId="2" applyNumberFormat="1" applyFont="1" applyFill="1" applyBorder="1" applyAlignment="1">
      <alignment horizontal="center"/>
    </xf>
    <xf numFmtId="0" fontId="17" fillId="4" borderId="4" xfId="2" applyFont="1" applyFill="1" applyBorder="1" applyAlignment="1" applyProtection="1">
      <alignment horizontal="center" vertical="center" wrapText="1"/>
      <protection locked="0"/>
    </xf>
    <xf numFmtId="49" fontId="18" fillId="3" borderId="23" xfId="2" applyNumberFormat="1" applyFont="1" applyFill="1" applyBorder="1" applyAlignment="1">
      <alignment horizontal="center" vertical="center"/>
    </xf>
    <xf numFmtId="49" fontId="18" fillId="3" borderId="1" xfId="2" applyNumberFormat="1" applyFont="1" applyFill="1" applyAlignment="1">
      <alignment horizontal="center"/>
    </xf>
    <xf numFmtId="49" fontId="18" fillId="3" borderId="25" xfId="2" applyNumberFormat="1" applyFont="1" applyFill="1" applyBorder="1" applyAlignment="1">
      <alignment horizontal="center"/>
    </xf>
    <xf numFmtId="0" fontId="15" fillId="0" borderId="16" xfId="2" applyFont="1" applyBorder="1" applyAlignment="1" applyProtection="1">
      <alignment horizontal="center" vertical="center"/>
      <protection locked="0"/>
    </xf>
    <xf numFmtId="0" fontId="15" fillId="0" borderId="10" xfId="2" applyFont="1" applyBorder="1" applyAlignment="1" applyProtection="1">
      <alignment horizontal="center" vertical="center"/>
      <protection locked="0"/>
    </xf>
    <xf numFmtId="0" fontId="15" fillId="0" borderId="12" xfId="2" applyFont="1" applyBorder="1" applyAlignment="1" applyProtection="1">
      <alignment horizontal="center" vertical="center"/>
      <protection locked="0"/>
    </xf>
    <xf numFmtId="0" fontId="16" fillId="0" borderId="34" xfId="2" applyFont="1" applyBorder="1" applyAlignment="1" applyProtection="1">
      <alignment horizontal="left" vertical="center"/>
      <protection locked="0"/>
    </xf>
    <xf numFmtId="0" fontId="15" fillId="0" borderId="12" xfId="2" quotePrefix="1" applyFont="1" applyBorder="1" applyAlignment="1" applyProtection="1">
      <alignment horizontal="center" vertical="center"/>
      <protection locked="0"/>
    </xf>
    <xf numFmtId="49" fontId="15" fillId="0" borderId="13" xfId="2" applyNumberFormat="1" applyFont="1" applyBorder="1" applyAlignment="1" applyProtection="1">
      <alignment horizontal="center" vertical="center"/>
      <protection locked="0"/>
    </xf>
    <xf numFmtId="165" fontId="15" fillId="0" borderId="29" xfId="2" applyNumberFormat="1" applyFont="1" applyBorder="1" applyAlignment="1" applyProtection="1">
      <alignment horizontal="right" vertical="center"/>
      <protection locked="0"/>
    </xf>
    <xf numFmtId="167" fontId="15" fillId="0" borderId="28" xfId="2" applyNumberFormat="1" applyFont="1" applyBorder="1" applyAlignment="1" applyProtection="1">
      <alignment horizontal="left" vertical="center"/>
      <protection locked="0"/>
    </xf>
    <xf numFmtId="165" fontId="15" fillId="0" borderId="27" xfId="2" applyNumberFormat="1" applyFont="1" applyBorder="1" applyAlignment="1" applyProtection="1">
      <alignment horizontal="right" vertical="center"/>
      <protection locked="0"/>
    </xf>
    <xf numFmtId="165" fontId="15" fillId="0" borderId="14" xfId="2" applyNumberFormat="1" applyFont="1" applyBorder="1" applyAlignment="1" applyProtection="1">
      <alignment horizontal="center" vertical="center"/>
      <protection locked="0"/>
    </xf>
    <xf numFmtId="0" fontId="15" fillId="0" borderId="43" xfId="2" applyFont="1" applyBorder="1" applyAlignment="1" applyProtection="1">
      <alignment horizontal="center" vertical="center"/>
      <protection locked="0"/>
    </xf>
    <xf numFmtId="0" fontId="16" fillId="0" borderId="42" xfId="2" applyFont="1" applyBorder="1" applyAlignment="1" applyProtection="1">
      <alignment horizontal="left" vertical="center"/>
      <protection locked="0"/>
    </xf>
    <xf numFmtId="0" fontId="16" fillId="0" borderId="43" xfId="2" quotePrefix="1" applyFont="1" applyBorder="1" applyAlignment="1" applyProtection="1">
      <alignment horizontal="center" vertical="center"/>
      <protection locked="0"/>
    </xf>
    <xf numFmtId="49" fontId="15" fillId="0" borderId="30" xfId="2" applyNumberFormat="1" applyFont="1" applyBorder="1" applyAlignment="1" applyProtection="1">
      <alignment horizontal="center" vertical="center"/>
      <protection locked="0"/>
    </xf>
    <xf numFmtId="165" fontId="15" fillId="0" borderId="31" xfId="2" applyNumberFormat="1" applyFont="1" applyBorder="1" applyAlignment="1" applyProtection="1">
      <alignment horizontal="right" vertical="center"/>
      <protection locked="0"/>
    </xf>
    <xf numFmtId="167" fontId="15" fillId="0" borderId="32" xfId="2" applyNumberFormat="1" applyFont="1" applyBorder="1" applyAlignment="1" applyProtection="1">
      <alignment horizontal="left" vertical="center"/>
      <protection locked="0"/>
    </xf>
    <xf numFmtId="165" fontId="15" fillId="0" borderId="33" xfId="2" applyNumberFormat="1" applyFont="1" applyBorder="1" applyAlignment="1" applyProtection="1">
      <alignment horizontal="center" vertical="center"/>
      <protection locked="0"/>
    </xf>
    <xf numFmtId="165" fontId="15" fillId="0" borderId="44" xfId="2" applyNumberFormat="1" applyFont="1" applyBorder="1" applyAlignment="1" applyProtection="1">
      <alignment horizontal="right" vertical="center"/>
      <protection locked="0"/>
    </xf>
    <xf numFmtId="167" fontId="15" fillId="0" borderId="32" xfId="2" quotePrefix="1" applyNumberFormat="1" applyFont="1" applyBorder="1" applyAlignment="1" applyProtection="1">
      <alignment horizontal="left" vertical="center"/>
      <protection locked="0"/>
    </xf>
    <xf numFmtId="0" fontId="15" fillId="0" borderId="45" xfId="2" applyFont="1" applyBorder="1" applyAlignment="1" applyProtection="1">
      <alignment horizontal="center" vertical="center"/>
      <protection locked="0"/>
    </xf>
    <xf numFmtId="0" fontId="15" fillId="0" borderId="46" xfId="2" applyFont="1" applyBorder="1" applyAlignment="1" applyProtection="1">
      <alignment horizontal="center" vertical="center"/>
      <protection locked="0"/>
    </xf>
    <xf numFmtId="0" fontId="15" fillId="0" borderId="35" xfId="2" applyFont="1" applyBorder="1" applyAlignment="1" applyProtection="1">
      <alignment horizontal="center" vertical="center"/>
      <protection locked="0"/>
    </xf>
    <xf numFmtId="0" fontId="16" fillId="0" borderId="36" xfId="2" applyFont="1" applyBorder="1" applyAlignment="1" applyProtection="1">
      <alignment horizontal="left" vertical="center"/>
      <protection locked="0"/>
    </xf>
    <xf numFmtId="0" fontId="16" fillId="0" borderId="35" xfId="2" quotePrefix="1" applyFont="1" applyBorder="1" applyAlignment="1" applyProtection="1">
      <alignment horizontal="center" vertical="center"/>
      <protection locked="0"/>
    </xf>
    <xf numFmtId="49" fontId="15" fillId="0" borderId="37" xfId="2" applyNumberFormat="1" applyFont="1" applyBorder="1" applyAlignment="1" applyProtection="1">
      <alignment horizontal="center" vertical="center"/>
      <protection locked="0"/>
    </xf>
    <xf numFmtId="165" fontId="15" fillId="0" borderId="38" xfId="2" applyNumberFormat="1" applyFont="1" applyBorder="1" applyAlignment="1" applyProtection="1">
      <alignment horizontal="right" vertical="center"/>
      <protection locked="0"/>
    </xf>
    <xf numFmtId="167" fontId="15" fillId="0" borderId="39" xfId="2" applyNumberFormat="1" applyFont="1" applyBorder="1" applyAlignment="1" applyProtection="1">
      <alignment horizontal="left" vertical="center"/>
      <protection locked="0"/>
    </xf>
    <xf numFmtId="165" fontId="15" fillId="0" borderId="40" xfId="2" applyNumberFormat="1" applyFont="1" applyBorder="1" applyAlignment="1" applyProtection="1">
      <alignment horizontal="center" vertical="center"/>
      <protection locked="0"/>
    </xf>
    <xf numFmtId="165" fontId="15" fillId="0" borderId="41" xfId="2" applyNumberFormat="1" applyFont="1" applyBorder="1" applyAlignment="1" applyProtection="1">
      <alignment horizontal="right" vertical="center"/>
      <protection locked="0"/>
    </xf>
    <xf numFmtId="167" fontId="15" fillId="0" borderId="39" xfId="2" quotePrefix="1" applyNumberFormat="1" applyFont="1" applyBorder="1" applyAlignment="1" applyProtection="1">
      <alignment horizontal="left" vertical="center"/>
      <protection locked="0"/>
    </xf>
    <xf numFmtId="0" fontId="15" fillId="0" borderId="47" xfId="2" applyFont="1" applyBorder="1" applyAlignment="1" applyProtection="1">
      <alignment horizontal="center" vertical="center"/>
      <protection locked="0"/>
    </xf>
    <xf numFmtId="0" fontId="15" fillId="0" borderId="17" xfId="2" applyFont="1" applyBorder="1" applyAlignment="1" applyProtection="1">
      <alignment horizontal="center" vertical="center"/>
      <protection locked="0"/>
    </xf>
    <xf numFmtId="0" fontId="15" fillId="0" borderId="8" xfId="2" applyFont="1" applyBorder="1" applyAlignment="1" applyProtection="1">
      <alignment horizontal="center" vertical="center"/>
      <protection locked="0"/>
    </xf>
    <xf numFmtId="0" fontId="15" fillId="0" borderId="6" xfId="2" applyFont="1" applyBorder="1" applyAlignment="1" applyProtection="1">
      <alignment horizontal="center" vertical="center"/>
      <protection locked="0"/>
    </xf>
    <xf numFmtId="0" fontId="15" fillId="0" borderId="2" xfId="2" applyFont="1" applyBorder="1" applyAlignment="1" applyProtection="1">
      <alignment horizontal="center" vertical="center"/>
      <protection locked="0"/>
    </xf>
    <xf numFmtId="0" fontId="15" fillId="0" borderId="15" xfId="2" applyFont="1" applyBorder="1" applyAlignment="1" applyProtection="1">
      <alignment horizontal="center" vertical="center"/>
      <protection locked="0"/>
    </xf>
    <xf numFmtId="49" fontId="17" fillId="3" borderId="48" xfId="2" applyNumberFormat="1" applyFont="1" applyFill="1" applyBorder="1" applyAlignment="1">
      <alignment horizontal="center" vertical="center" wrapText="1"/>
    </xf>
    <xf numFmtId="49" fontId="17" fillId="3" borderId="3" xfId="2" applyNumberFormat="1" applyFont="1" applyFill="1" applyBorder="1" applyAlignment="1">
      <alignment horizontal="center" vertical="center" wrapText="1"/>
    </xf>
    <xf numFmtId="49" fontId="17" fillId="3" borderId="4" xfId="2" applyNumberFormat="1" applyFont="1" applyFill="1" applyBorder="1" applyAlignment="1">
      <alignment horizontal="center" vertical="center" wrapText="1"/>
    </xf>
    <xf numFmtId="166" fontId="15" fillId="7" borderId="49" xfId="0" applyNumberFormat="1" applyFont="1" applyFill="1" applyBorder="1" applyAlignment="1">
      <alignment horizontal="center" vertical="center"/>
    </xf>
    <xf numFmtId="166" fontId="15" fillId="7" borderId="50" xfId="0" applyNumberFormat="1" applyFont="1" applyFill="1" applyBorder="1" applyAlignment="1">
      <alignment horizontal="center" vertical="center"/>
    </xf>
    <xf numFmtId="166" fontId="15" fillId="7" borderId="3" xfId="0" applyNumberFormat="1" applyFont="1" applyFill="1" applyBorder="1" applyAlignment="1">
      <alignment horizontal="center" vertical="center"/>
    </xf>
    <xf numFmtId="166" fontId="15" fillId="7" borderId="51" xfId="0" applyNumberFormat="1" applyFont="1" applyFill="1" applyBorder="1" applyAlignment="1">
      <alignment horizontal="center" vertical="center"/>
    </xf>
    <xf numFmtId="0" fontId="17" fillId="4" borderId="3" xfId="10" applyFont="1" applyFill="1" applyBorder="1" applyAlignment="1" applyProtection="1">
      <alignment horizontal="center" vertical="center" wrapText="1"/>
      <protection locked="0"/>
    </xf>
    <xf numFmtId="0" fontId="17" fillId="4" borderId="4" xfId="10" applyFont="1" applyFill="1" applyBorder="1" applyAlignment="1" applyProtection="1">
      <alignment horizontal="center" vertical="center" wrapText="1"/>
      <protection locked="0"/>
    </xf>
    <xf numFmtId="0" fontId="17" fillId="6" borderId="9" xfId="2" applyFont="1" applyFill="1" applyBorder="1" applyAlignment="1" applyProtection="1">
      <alignment horizontal="center" vertical="center"/>
      <protection locked="0"/>
    </xf>
    <xf numFmtId="0" fontId="17" fillId="6" borderId="24" xfId="2" applyFont="1" applyFill="1" applyBorder="1" applyAlignment="1" applyProtection="1">
      <alignment horizontal="center" vertical="center"/>
      <protection locked="0"/>
    </xf>
    <xf numFmtId="0" fontId="17" fillId="6" borderId="17" xfId="2" applyFont="1" applyFill="1" applyBorder="1" applyAlignment="1" applyProtection="1">
      <alignment horizontal="center" vertical="center"/>
      <protection locked="0"/>
    </xf>
    <xf numFmtId="0" fontId="17" fillId="6" borderId="21" xfId="2" applyFont="1" applyFill="1" applyBorder="1" applyAlignment="1" applyProtection="1">
      <alignment horizontal="center" vertical="center"/>
      <protection locked="0"/>
    </xf>
    <xf numFmtId="0" fontId="17" fillId="3" borderId="19" xfId="10" applyFont="1" applyFill="1" applyBorder="1" applyAlignment="1" applyProtection="1">
      <alignment horizontal="center" vertical="center" wrapText="1"/>
      <protection locked="0"/>
    </xf>
    <xf numFmtId="0" fontId="17" fillId="3" borderId="22" xfId="10" applyFont="1" applyFill="1" applyBorder="1" applyAlignment="1" applyProtection="1">
      <alignment horizontal="center" vertical="center" wrapText="1"/>
      <protection locked="0"/>
    </xf>
    <xf numFmtId="0" fontId="17" fillId="3" borderId="26" xfId="10" applyFont="1" applyFill="1" applyBorder="1" applyAlignment="1" applyProtection="1">
      <alignment horizontal="center" vertical="center" wrapText="1"/>
      <protection locked="0"/>
    </xf>
    <xf numFmtId="0" fontId="17" fillId="5" borderId="9" xfId="2" applyFont="1" applyFill="1" applyBorder="1" applyAlignment="1" applyProtection="1">
      <alignment horizontal="center" vertical="center"/>
      <protection locked="0"/>
    </xf>
    <xf numFmtId="0" fontId="17" fillId="5" borderId="23" xfId="2" applyFont="1" applyFill="1" applyBorder="1" applyAlignment="1" applyProtection="1">
      <alignment horizontal="center" vertical="center"/>
      <protection locked="0"/>
    </xf>
    <xf numFmtId="0" fontId="17" fillId="5" borderId="24" xfId="2" applyFont="1" applyFill="1" applyBorder="1" applyAlignment="1" applyProtection="1">
      <alignment horizontal="center" vertical="center"/>
      <protection locked="0"/>
    </xf>
    <xf numFmtId="0" fontId="17" fillId="5" borderId="17" xfId="2" applyFont="1" applyFill="1" applyBorder="1" applyAlignment="1" applyProtection="1">
      <alignment horizontal="center" vertical="center"/>
      <protection locked="0"/>
    </xf>
    <xf numFmtId="0" fontId="17" fillId="5" borderId="20" xfId="2" applyFont="1" applyFill="1" applyBorder="1" applyAlignment="1" applyProtection="1">
      <alignment horizontal="center" vertical="center"/>
      <protection locked="0"/>
    </xf>
    <xf numFmtId="0" fontId="17" fillId="5" borderId="21" xfId="2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/>
    <xf numFmtId="14" fontId="9" fillId="0" borderId="0" xfId="0" applyNumberFormat="1" applyFont="1" applyAlignment="1">
      <alignment horizontal="center" vertical="center"/>
    </xf>
    <xf numFmtId="0" fontId="17" fillId="4" borderId="3" xfId="10" applyFont="1" applyFill="1" applyBorder="1" applyAlignment="1" applyProtection="1">
      <alignment horizontal="center" vertical="center"/>
      <protection locked="0"/>
    </xf>
    <xf numFmtId="0" fontId="17" fillId="2" borderId="18" xfId="2" applyFont="1" applyFill="1" applyBorder="1" applyAlignment="1" applyProtection="1">
      <alignment horizontal="center" vertical="center"/>
      <protection locked="0"/>
    </xf>
    <xf numFmtId="0" fontId="17" fillId="2" borderId="1" xfId="2" applyFont="1" applyFill="1" applyAlignment="1" applyProtection="1">
      <alignment horizontal="center" vertical="center"/>
      <protection locked="0"/>
    </xf>
    <xf numFmtId="0" fontId="17" fillId="2" borderId="25" xfId="2" applyFont="1" applyFill="1" applyBorder="1" applyAlignment="1" applyProtection="1">
      <alignment horizontal="center" vertical="center"/>
      <protection locked="0"/>
    </xf>
    <xf numFmtId="0" fontId="17" fillId="3" borderId="16" xfId="2" applyFont="1" applyFill="1" applyBorder="1" applyAlignment="1" applyProtection="1">
      <alignment horizontal="center" vertical="center" wrapText="1"/>
      <protection locked="0"/>
    </xf>
    <xf numFmtId="0" fontId="17" fillId="3" borderId="19" xfId="2" applyFont="1" applyFill="1" applyBorder="1" applyAlignment="1" applyProtection="1">
      <alignment horizontal="center" vertical="center" wrapText="1"/>
      <protection locked="0"/>
    </xf>
    <xf numFmtId="0" fontId="17" fillId="3" borderId="10" xfId="2" applyFont="1" applyFill="1" applyBorder="1" applyAlignment="1" applyProtection="1">
      <alignment horizontal="center" vertical="center" wrapText="1"/>
      <protection locked="0"/>
    </xf>
    <xf numFmtId="0" fontId="17" fillId="3" borderId="22" xfId="2" applyFont="1" applyFill="1" applyBorder="1" applyAlignment="1" applyProtection="1">
      <alignment horizontal="center" vertical="center" wrapText="1"/>
      <protection locked="0"/>
    </xf>
    <xf numFmtId="0" fontId="17" fillId="3" borderId="11" xfId="2" applyFont="1" applyFill="1" applyBorder="1" applyAlignment="1" applyProtection="1">
      <alignment horizontal="center" vertical="center" wrapText="1"/>
      <protection locked="0"/>
    </xf>
    <xf numFmtId="0" fontId="17" fillId="3" borderId="26" xfId="2" applyFont="1" applyFill="1" applyBorder="1" applyAlignment="1" applyProtection="1">
      <alignment horizontal="center" vertical="center" wrapText="1"/>
      <protection locked="0"/>
    </xf>
    <xf numFmtId="0" fontId="17" fillId="3" borderId="5" xfId="2" applyFont="1" applyFill="1" applyBorder="1" applyAlignment="1">
      <alignment horizontal="center" vertical="center" wrapText="1"/>
    </xf>
    <xf numFmtId="0" fontId="17" fillId="3" borderId="6" xfId="2" applyFont="1" applyFill="1" applyBorder="1" applyAlignment="1">
      <alignment horizontal="center" vertical="center" wrapText="1"/>
    </xf>
    <xf numFmtId="0" fontId="17" fillId="3" borderId="7" xfId="2" applyFont="1" applyFill="1" applyBorder="1" applyAlignment="1">
      <alignment horizontal="center" vertical="center" wrapText="1"/>
    </xf>
    <xf numFmtId="49" fontId="17" fillId="3" borderId="5" xfId="2" applyNumberFormat="1" applyFont="1" applyFill="1" applyBorder="1" applyAlignment="1">
      <alignment horizontal="center" vertical="center" wrapText="1"/>
    </xf>
    <xf numFmtId="49" fontId="17" fillId="3" borderId="6" xfId="2" applyNumberFormat="1" applyFont="1" applyFill="1" applyBorder="1" applyAlignment="1">
      <alignment horizontal="center" vertical="center" wrapText="1"/>
    </xf>
    <xf numFmtId="49" fontId="17" fillId="3" borderId="7" xfId="2" applyNumberFormat="1" applyFont="1" applyFill="1" applyBorder="1" applyAlignment="1">
      <alignment horizontal="center" vertical="center" wrapText="1"/>
    </xf>
    <xf numFmtId="49" fontId="17" fillId="3" borderId="23" xfId="2" applyNumberFormat="1" applyFont="1" applyFill="1" applyBorder="1" applyAlignment="1">
      <alignment horizontal="center" vertical="center" wrapText="1"/>
    </xf>
    <xf numFmtId="49" fontId="17" fillId="3" borderId="1" xfId="2" applyNumberFormat="1" applyFont="1" applyFill="1" applyAlignment="1">
      <alignment horizontal="center" vertical="center" wrapText="1"/>
    </xf>
    <xf numFmtId="49" fontId="17" fillId="3" borderId="25" xfId="2" applyNumberFormat="1" applyFont="1" applyFill="1" applyBorder="1" applyAlignment="1">
      <alignment horizontal="center" vertical="center" wrapText="1"/>
    </xf>
    <xf numFmtId="0" fontId="17" fillId="3" borderId="9" xfId="2" applyFont="1" applyFill="1" applyBorder="1" applyAlignment="1">
      <alignment horizontal="center" vertical="center"/>
    </xf>
    <xf numFmtId="0" fontId="17" fillId="3" borderId="24" xfId="2" applyFont="1" applyFill="1" applyBorder="1" applyAlignment="1">
      <alignment horizontal="center" vertical="center"/>
    </xf>
    <xf numFmtId="0" fontId="17" fillId="3" borderId="17" xfId="2" applyFont="1" applyFill="1" applyBorder="1" applyAlignment="1">
      <alignment horizontal="center" vertical="center"/>
    </xf>
    <xf numFmtId="0" fontId="17" fillId="3" borderId="21" xfId="2" applyFont="1" applyFill="1" applyBorder="1" applyAlignment="1">
      <alignment horizontal="center" vertical="center"/>
    </xf>
    <xf numFmtId="0" fontId="17" fillId="2" borderId="18" xfId="2" applyFont="1" applyFill="1" applyBorder="1" applyAlignment="1" applyProtection="1">
      <alignment horizontal="center" vertical="center" wrapText="1"/>
      <protection locked="0"/>
    </xf>
    <xf numFmtId="0" fontId="17" fillId="2" borderId="1" xfId="2" applyFont="1" applyFill="1" applyAlignment="1" applyProtection="1">
      <alignment horizontal="center" vertical="center" wrapText="1"/>
      <protection locked="0"/>
    </xf>
    <xf numFmtId="0" fontId="17" fillId="2" borderId="20" xfId="2" applyFont="1" applyFill="1" applyBorder="1" applyAlignment="1" applyProtection="1">
      <alignment horizontal="center" vertical="center" wrapText="1"/>
      <protection locked="0"/>
    </xf>
    <xf numFmtId="0" fontId="17" fillId="6" borderId="16" xfId="2" applyFont="1" applyFill="1" applyBorder="1" applyAlignment="1" applyProtection="1">
      <alignment horizontal="center" vertical="center" wrapText="1"/>
      <protection locked="0"/>
    </xf>
    <xf numFmtId="0" fontId="17" fillId="6" borderId="19" xfId="2" applyFont="1" applyFill="1" applyBorder="1" applyAlignment="1" applyProtection="1">
      <alignment horizontal="center" vertical="center" wrapText="1"/>
      <protection locked="0"/>
    </xf>
    <xf numFmtId="0" fontId="17" fillId="6" borderId="10" xfId="2" applyFont="1" applyFill="1" applyBorder="1" applyAlignment="1" applyProtection="1">
      <alignment horizontal="center" vertical="center" wrapText="1"/>
      <protection locked="0"/>
    </xf>
    <xf numFmtId="0" fontId="17" fillId="6" borderId="22" xfId="2" applyFont="1" applyFill="1" applyBorder="1" applyAlignment="1" applyProtection="1">
      <alignment horizontal="center" vertical="center" wrapText="1"/>
      <protection locked="0"/>
    </xf>
    <xf numFmtId="0" fontId="17" fillId="6" borderId="11" xfId="2" applyFont="1" applyFill="1" applyBorder="1" applyAlignment="1" applyProtection="1">
      <alignment horizontal="center" vertical="center" wrapText="1"/>
      <protection locked="0"/>
    </xf>
    <xf numFmtId="0" fontId="17" fillId="6" borderId="26" xfId="2" applyFont="1" applyFill="1" applyBorder="1" applyAlignment="1" applyProtection="1">
      <alignment horizontal="center" vertical="center" wrapText="1"/>
      <protection locked="0"/>
    </xf>
    <xf numFmtId="0" fontId="17" fillId="2" borderId="23" xfId="2" applyFont="1" applyFill="1" applyBorder="1" applyAlignment="1" applyProtection="1">
      <alignment horizontal="center" vertical="center"/>
      <protection locked="0"/>
    </xf>
    <xf numFmtId="0" fontId="17" fillId="2" borderId="20" xfId="2" applyFont="1" applyFill="1" applyBorder="1" applyAlignment="1" applyProtection="1">
      <alignment horizontal="center" vertical="center"/>
      <protection locked="0"/>
    </xf>
  </cellXfs>
  <cellStyles count="11">
    <cellStyle name="Hyperlink 2" xfId="10" xr:uid="{80323F12-4A71-4271-AAE1-200D4FB38B57}"/>
    <cellStyle name="Normal" xfId="0" builtinId="0"/>
    <cellStyle name="Normal 2" xfId="1" xr:uid="{369CF334-673E-44B3-A86E-2B8F7E7078B8}"/>
    <cellStyle name="ハイパーリンク 2" xfId="3" xr:uid="{96C3E291-7995-4EBA-ADA3-A9D8D8DCE899}"/>
    <cellStyle name="ハイパーリンク 3" xfId="6" xr:uid="{259F123E-A5E7-438A-B383-8656C739958D}"/>
    <cellStyle name="標準 2" xfId="2" xr:uid="{6E751585-F3B3-41B2-949E-E93EFF383AA8}"/>
    <cellStyle name="標準 3" xfId="5" xr:uid="{FCB5D61D-B94B-4660-B581-1B9895F6A048}"/>
    <cellStyle name="標準 6" xfId="8" xr:uid="{A0FD7B1C-AA5D-4F74-9E73-AE088875935B}"/>
    <cellStyle name="標準 7" xfId="7" xr:uid="{A3BC80EE-7C8A-4921-9129-934EA06AE06E}"/>
    <cellStyle name="標準 7 2" xfId="9" xr:uid="{4740F283-7315-478F-B30A-87E87B86BC83}"/>
    <cellStyle name="標準_CONSOLI - USA ブランクNEW" xfId="4" xr:uid="{B6BDA88A-27F9-4DDF-A004-AFE21016F0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295275</xdr:colOff>
      <xdr:row>28</xdr:row>
      <xdr:rowOff>238125</xdr:rowOff>
    </xdr:from>
    <xdr:ext cx="3552825" cy="170497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647700" y="9725025"/>
          <a:ext cx="3552825" cy="1704975"/>
        </a:xfrm>
        <a:prstGeom prst="roundRect">
          <a:avLst>
            <a:gd name="adj" fmla="val 16667"/>
          </a:avLst>
        </a:prstGeom>
        <a:solidFill>
          <a:srgbClr val="E5FFFF"/>
        </a:solidFill>
        <a:ln w="15875" cap="rnd" cmpd="sng">
          <a:solidFill>
            <a:schemeClr val="dk1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latin typeface="Arial"/>
              <a:ea typeface="Arial"/>
              <a:cs typeface="Arial"/>
              <a:sym typeface="Arial"/>
            </a:rPr>
            <a:t>New York CFS</a:t>
          </a:r>
          <a:endParaRPr sz="14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latin typeface="Arial"/>
              <a:ea typeface="Arial"/>
              <a:cs typeface="Arial"/>
              <a:sym typeface="Arial"/>
            </a:rPr>
            <a:t>STG </a:t>
          </a:r>
          <a:r>
            <a:rPr lang="en-US" sz="1400" b="1" i="0">
              <a:latin typeface="Arial"/>
              <a:ea typeface="Arial"/>
              <a:cs typeface="Arial"/>
              <a:sym typeface="Arial"/>
            </a:rPr>
            <a:t>Logistics, Inc.</a:t>
          </a:r>
          <a:r>
            <a:rPr lang="en-US" sz="1400" b="0" i="0">
              <a:latin typeface="Arial"/>
              <a:ea typeface="Arial"/>
              <a:cs typeface="Arial"/>
              <a:sym typeface="Arial"/>
            </a:rPr>
            <a:t>	</a:t>
          </a:r>
          <a:endParaRPr sz="14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latin typeface="Arial"/>
              <a:ea typeface="Arial"/>
              <a:cs typeface="Arial"/>
              <a:sym typeface="Arial"/>
            </a:rPr>
            <a:t>6801 West Side Ave,</a:t>
          </a:r>
          <a:endParaRPr sz="14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latin typeface="Arial"/>
              <a:ea typeface="Arial"/>
              <a:cs typeface="Arial"/>
              <a:sym typeface="Arial"/>
            </a:rPr>
            <a:t>North Bergen, NJ 07047</a:t>
          </a:r>
          <a:endParaRPr sz="14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latin typeface="Arial"/>
              <a:ea typeface="Arial"/>
              <a:cs typeface="Arial"/>
              <a:sym typeface="Arial"/>
            </a:rPr>
            <a:t>Firms Code: F146</a:t>
          </a:r>
          <a:endParaRPr sz="14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latin typeface="Arial"/>
              <a:ea typeface="Arial"/>
              <a:cs typeface="Arial"/>
              <a:sym typeface="Arial"/>
            </a:rPr>
            <a:t>Tel: 973-578-8400</a:t>
          </a:r>
          <a:endParaRPr sz="14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cl-web2.jp/TCLWEB/beatlap?DISPLAY_ID=TNBS0010D&amp;ROUTE=USA&amp;ORG=NAG_CFS&amp;DST=USRIC" TargetMode="External"/><Relationship Id="rId13" Type="http://schemas.openxmlformats.org/officeDocument/2006/relationships/hyperlink" Target="https://www.tcl-web2.jp/TCLWEB/beatlap?DISPLAY_ID=TNBS0010D&amp;ROUTE=USA&amp;ORG=NAG_CFS&amp;DST=USBOS" TargetMode="External"/><Relationship Id="rId18" Type="http://schemas.openxmlformats.org/officeDocument/2006/relationships/hyperlink" Target="https://www.tcl-web2.jp/TCLWEB/beatlap?DISPLAY_ID=TNBS0010D&amp;ROUTE=USA&amp;ORG=NAG_CFS&amp;DST=USPIT" TargetMode="External"/><Relationship Id="rId3" Type="http://schemas.openxmlformats.org/officeDocument/2006/relationships/hyperlink" Target="https://www.tcl-web2.jp/TCLWEB/beatlap?DISPLAY_ID=TNBS0010D&amp;ROUTE=USA&amp;ORG=NAG_CFS&amp;DST=USPHL" TargetMode="External"/><Relationship Id="rId21" Type="http://schemas.openxmlformats.org/officeDocument/2006/relationships/hyperlink" Target="https://www.tcl-web2.jp/TCLWEB/beatlap?DISPLAY_ID=TNBS0010D&amp;ROUTE=USA&amp;ORG=NAG_CFS&amp;DST=USRAG" TargetMode="External"/><Relationship Id="rId7" Type="http://schemas.openxmlformats.org/officeDocument/2006/relationships/hyperlink" Target="https://www.tcl-web2.jp/TCLWEB/beatlap?DISPLAY_ID=TNBS0010D&amp;ROUTE=USA&amp;ORG=NAG_CFS&amp;DST=USPIT" TargetMode="External"/><Relationship Id="rId12" Type="http://schemas.openxmlformats.org/officeDocument/2006/relationships/hyperlink" Target="https://www.tcl-web2.jp/TCLWEB/beatlap?DISPLAY_ID=TNBS0010D&amp;ROUTE=USA&amp;ORG=NAG_CFS&amp;DST=USNYC" TargetMode="External"/><Relationship Id="rId17" Type="http://schemas.openxmlformats.org/officeDocument/2006/relationships/hyperlink" Target="https://www.tcl-web2.jp/TCLWEB/beatlap?DISPLAY_ID=TNBS0010D&amp;ROUTE=USA&amp;ORG=NAG_CFS&amp;DST=USCHS" TargetMode="External"/><Relationship Id="rId2" Type="http://schemas.openxmlformats.org/officeDocument/2006/relationships/hyperlink" Target="https://www.tcl-web2.jp/TCLWEB/beatlap?DISPLAY_ID=TNBS0010D&amp;ROUTE=USA&amp;ORG=NAG_CFS&amp;DST=USBOS" TargetMode="External"/><Relationship Id="rId16" Type="http://schemas.openxmlformats.org/officeDocument/2006/relationships/hyperlink" Target="https://www.tcl-web2.jp/TCLWEB/beatlap?DISPLAY_ID=TNBS0010D&amp;ROUTE=USA&amp;ORG=NAG_CFS&amp;DST=USCLT" TargetMode="External"/><Relationship Id="rId20" Type="http://schemas.openxmlformats.org/officeDocument/2006/relationships/hyperlink" Target="https://www.tcl-web2.jp/TCLWEB/beatlap?DISPLAY_ID=TNBS0010D&amp;ROUTE=USA&amp;ORG=NAG_CFS&amp;DST=USORF" TargetMode="External"/><Relationship Id="rId1" Type="http://schemas.openxmlformats.org/officeDocument/2006/relationships/hyperlink" Target="https://www.tcl-web2.jp/TCLWEB/beatlap?DISPLAY_ID=TNBS0010D&amp;ROUTE=USA&amp;ORG=NAG_CFS&amp;DST=USNYC" TargetMode="External"/><Relationship Id="rId6" Type="http://schemas.openxmlformats.org/officeDocument/2006/relationships/hyperlink" Target="https://www.tcl-web2.jp/TCLWEB/beatlap?DISPLAY_ID=TNBS0010D&amp;ROUTE=USA&amp;ORG=NAG_CFS&amp;DST=USCHS" TargetMode="External"/><Relationship Id="rId11" Type="http://schemas.openxmlformats.org/officeDocument/2006/relationships/hyperlink" Target="https://www.tcl-web2.jp/TCLWEB/beatlap?DISPLAY_ID=TNBS0010D&amp;ROUTE=USA&amp;ORG=NAG_CFS&amp;DST=USSAV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https://www.tcl-web2.jp/TCLWEB/beatlap?DISPLAY_ID=TNBS0010D&amp;ROUTE=USA&amp;ORG=NAG_CFS&amp;DST=USCLT" TargetMode="External"/><Relationship Id="rId15" Type="http://schemas.openxmlformats.org/officeDocument/2006/relationships/hyperlink" Target="https://www.tcl-web2.jp/TCLWEB/beatlap?DISPLAY_ID=TNBS0010D&amp;ROUTE=USA&amp;ORG=NAG_CFS&amp;DST=USBAL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www.tcl-web2.jp/TCLWEB/beatlap?DISPLAY_ID=TNBS0010D&amp;ROUTE=USA&amp;ORG=NAG_CFS&amp;DST=USRAG" TargetMode="External"/><Relationship Id="rId19" Type="http://schemas.openxmlformats.org/officeDocument/2006/relationships/hyperlink" Target="https://www.tcl-web2.jp/TCLWEB/beatlap?DISPLAY_ID=TNBS0010D&amp;ROUTE=USA&amp;ORG=NAG_CFS&amp;DST=USRIC" TargetMode="External"/><Relationship Id="rId4" Type="http://schemas.openxmlformats.org/officeDocument/2006/relationships/hyperlink" Target="https://www.tcl-web2.jp/TCLWEB/beatlap?DISPLAY_ID=TNBS0010D&amp;ROUTE=USA&amp;ORG=NAG_CFS&amp;DST=USBAL" TargetMode="External"/><Relationship Id="rId9" Type="http://schemas.openxmlformats.org/officeDocument/2006/relationships/hyperlink" Target="https://www.tcl-web2.jp/TCLWEB/beatlap?DISPLAY_ID=TNBS0010D&amp;ROUTE=USA&amp;ORG=NAG_CFS&amp;DST=USORF" TargetMode="External"/><Relationship Id="rId14" Type="http://schemas.openxmlformats.org/officeDocument/2006/relationships/hyperlink" Target="https://www.tcl-web2.jp/TCLWEB/beatlap?DISPLAY_ID=TNBS0010D&amp;ROUTE=USA&amp;ORG=NAG_CFS&amp;DST=USPHL" TargetMode="External"/><Relationship Id="rId22" Type="http://schemas.openxmlformats.org/officeDocument/2006/relationships/hyperlink" Target="https://www.tcl-web2.jp/TCLWEB/beatlap?DISPLAY_ID=TNBS0010D&amp;ROUTE=USA&amp;ORG=NAG_CFS&amp;DST=USSA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  <pageSetUpPr fitToPage="1"/>
  </sheetPr>
  <dimension ref="A1:X1000"/>
  <sheetViews>
    <sheetView tabSelected="1" workbookViewId="0">
      <selection activeCell="B1" sqref="B1:J2"/>
    </sheetView>
  </sheetViews>
  <sheetFormatPr defaultColWidth="12.625" defaultRowHeight="15" customHeight="1"/>
  <cols>
    <col min="1" max="1" width="4.625" customWidth="1"/>
    <col min="2" max="2" width="4.375" customWidth="1"/>
    <col min="3" max="3" width="6.625" customWidth="1"/>
    <col min="4" max="4" width="20.875" customWidth="1"/>
    <col min="5" max="5" width="16.5" customWidth="1"/>
    <col min="6" max="6" width="14.25" customWidth="1"/>
    <col min="7" max="8" width="10.625" customWidth="1"/>
    <col min="9" max="9" width="14.125" customWidth="1"/>
    <col min="10" max="10" width="17.5" customWidth="1"/>
    <col min="11" max="11" width="16.625" customWidth="1"/>
    <col min="12" max="12" width="9" customWidth="1"/>
    <col min="13" max="14" width="13.125" customWidth="1"/>
    <col min="15" max="15" width="11.75" customWidth="1"/>
    <col min="16" max="16" width="13.125" customWidth="1"/>
    <col min="17" max="17" width="10.625" customWidth="1"/>
    <col min="18" max="24" width="9" customWidth="1"/>
  </cols>
  <sheetData>
    <row r="1" spans="1:24" ht="25.5" customHeight="1">
      <c r="A1" s="4"/>
      <c r="B1" s="87" t="s">
        <v>8</v>
      </c>
      <c r="C1" s="88"/>
      <c r="D1" s="88"/>
      <c r="E1" s="88"/>
      <c r="F1" s="88"/>
      <c r="G1" s="88"/>
      <c r="H1" s="88"/>
      <c r="I1" s="88"/>
      <c r="J1" s="88"/>
      <c r="K1" s="16">
        <v>45814</v>
      </c>
      <c r="L1" s="5"/>
      <c r="M1" s="5"/>
      <c r="N1" s="5"/>
      <c r="O1" s="5"/>
      <c r="P1" s="6"/>
      <c r="Q1" s="7"/>
      <c r="R1" s="4"/>
      <c r="S1" s="4"/>
      <c r="T1" s="4"/>
      <c r="U1" s="4"/>
      <c r="V1" s="4"/>
      <c r="W1" s="4"/>
      <c r="X1" s="4"/>
    </row>
    <row r="2" spans="1:24" ht="25.5" customHeight="1">
      <c r="A2" s="4"/>
      <c r="B2" s="88"/>
      <c r="C2" s="88"/>
      <c r="D2" s="88"/>
      <c r="E2" s="88"/>
      <c r="F2" s="88"/>
      <c r="G2" s="88"/>
      <c r="H2" s="88"/>
      <c r="I2" s="88"/>
      <c r="J2" s="88"/>
      <c r="K2" s="17" t="s">
        <v>56</v>
      </c>
      <c r="L2" s="8"/>
      <c r="M2" s="8"/>
      <c r="N2" s="8"/>
      <c r="O2" s="8"/>
      <c r="P2" s="9"/>
      <c r="Q2" s="4"/>
      <c r="R2" s="4"/>
      <c r="S2" s="4"/>
      <c r="T2" s="4"/>
      <c r="U2" s="4"/>
      <c r="V2" s="4"/>
      <c r="W2" s="4"/>
      <c r="X2" s="4"/>
    </row>
    <row r="3" spans="1:24" ht="21.75" customHeight="1">
      <c r="A3" s="1"/>
      <c r="B3" s="10" t="s">
        <v>0</v>
      </c>
      <c r="C3" s="10"/>
      <c r="D3" s="11"/>
      <c r="E3" s="11"/>
      <c r="F3" s="11"/>
      <c r="G3" s="11"/>
      <c r="H3" s="11"/>
      <c r="I3" s="11"/>
      <c r="J3" s="11"/>
      <c r="K3" s="89"/>
      <c r="L3" s="88"/>
      <c r="M3" s="88"/>
      <c r="N3" s="88"/>
      <c r="O3" s="12"/>
      <c r="P3" s="1"/>
      <c r="Q3" s="1"/>
      <c r="R3" s="1"/>
      <c r="S3" s="1"/>
      <c r="T3" s="1"/>
      <c r="U3" s="1"/>
      <c r="V3" s="1"/>
      <c r="W3" s="1"/>
      <c r="X3" s="1"/>
    </row>
    <row r="4" spans="1:24" ht="21.75" customHeight="1" thickBot="1">
      <c r="A4" s="1"/>
      <c r="B4" s="10" t="s">
        <v>1</v>
      </c>
      <c r="C4" s="10"/>
      <c r="D4" s="11"/>
      <c r="E4" s="11"/>
      <c r="F4" s="11"/>
      <c r="G4" s="11"/>
      <c r="H4" s="11"/>
      <c r="I4" s="11"/>
      <c r="J4" s="1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1.75" customHeight="1">
      <c r="A5" s="1"/>
      <c r="B5" s="19"/>
      <c r="C5" s="20"/>
      <c r="D5" s="26"/>
      <c r="E5" s="100" t="s">
        <v>13</v>
      </c>
      <c r="F5" s="103" t="s">
        <v>14</v>
      </c>
      <c r="G5" s="106" t="s">
        <v>15</v>
      </c>
      <c r="H5" s="109" t="s">
        <v>16</v>
      </c>
      <c r="I5" s="110"/>
      <c r="J5" s="122" t="s">
        <v>17</v>
      </c>
      <c r="K5" s="74" t="s">
        <v>16</v>
      </c>
      <c r="L5" s="75"/>
      <c r="M5" s="81" t="s">
        <v>18</v>
      </c>
      <c r="N5" s="82"/>
      <c r="O5" s="82"/>
      <c r="P5" s="82"/>
      <c r="Q5" s="83"/>
      <c r="R5" s="65" t="s">
        <v>39</v>
      </c>
      <c r="S5" s="1"/>
      <c r="T5" s="1"/>
      <c r="U5" s="1"/>
      <c r="V5" s="1"/>
      <c r="W5" s="1"/>
      <c r="X5" s="1"/>
    </row>
    <row r="6" spans="1:24" ht="21.75" customHeight="1">
      <c r="A6" s="1"/>
      <c r="B6" s="21"/>
      <c r="C6" s="22"/>
      <c r="D6" s="27"/>
      <c r="E6" s="101"/>
      <c r="F6" s="104"/>
      <c r="G6" s="107"/>
      <c r="H6" s="111"/>
      <c r="I6" s="112"/>
      <c r="J6" s="123"/>
      <c r="K6" s="76"/>
      <c r="L6" s="77"/>
      <c r="M6" s="84"/>
      <c r="N6" s="85"/>
      <c r="O6" s="85"/>
      <c r="P6" s="85"/>
      <c r="Q6" s="86"/>
      <c r="R6" s="66"/>
      <c r="S6" s="1"/>
      <c r="T6" s="1"/>
      <c r="U6" s="1"/>
      <c r="V6" s="1"/>
      <c r="W6" s="1"/>
      <c r="X6" s="1"/>
    </row>
    <row r="7" spans="1:24" ht="21.75" customHeight="1">
      <c r="A7" s="1"/>
      <c r="B7" s="21"/>
      <c r="C7" s="22"/>
      <c r="D7" s="27"/>
      <c r="E7" s="101"/>
      <c r="F7" s="104"/>
      <c r="G7" s="107"/>
      <c r="H7" s="94" t="s">
        <v>19</v>
      </c>
      <c r="I7" s="95"/>
      <c r="J7" s="113" t="s">
        <v>20</v>
      </c>
      <c r="K7" s="116" t="s">
        <v>21</v>
      </c>
      <c r="L7" s="117"/>
      <c r="M7" s="78" t="s">
        <v>22</v>
      </c>
      <c r="N7" s="72" t="s">
        <v>2</v>
      </c>
      <c r="O7" s="18" t="s">
        <v>3</v>
      </c>
      <c r="P7" s="72" t="s">
        <v>23</v>
      </c>
      <c r="Q7" s="72" t="s">
        <v>24</v>
      </c>
      <c r="R7" s="66"/>
      <c r="S7" s="1"/>
      <c r="T7" s="1"/>
      <c r="U7" s="1"/>
      <c r="V7" s="1"/>
      <c r="W7" s="1"/>
      <c r="X7" s="1"/>
    </row>
    <row r="8" spans="1:24" ht="21.75" customHeight="1">
      <c r="A8" s="1"/>
      <c r="B8" s="21"/>
      <c r="C8" s="22"/>
      <c r="D8" s="27"/>
      <c r="E8" s="101"/>
      <c r="F8" s="104"/>
      <c r="G8" s="107"/>
      <c r="H8" s="96"/>
      <c r="I8" s="97"/>
      <c r="J8" s="114"/>
      <c r="K8" s="118"/>
      <c r="L8" s="119"/>
      <c r="M8" s="79"/>
      <c r="N8" s="72"/>
      <c r="O8" s="18" t="s">
        <v>25</v>
      </c>
      <c r="P8" s="72"/>
      <c r="Q8" s="72"/>
      <c r="R8" s="66"/>
      <c r="S8" s="1"/>
      <c r="T8" s="1"/>
      <c r="U8" s="1"/>
      <c r="V8" s="1"/>
      <c r="W8" s="1"/>
      <c r="X8" s="1"/>
    </row>
    <row r="9" spans="1:24" ht="21.75" customHeight="1">
      <c r="A9" s="1"/>
      <c r="B9" s="21"/>
      <c r="C9" s="22"/>
      <c r="D9" s="27"/>
      <c r="E9" s="101"/>
      <c r="F9" s="104"/>
      <c r="G9" s="107"/>
      <c r="H9" s="96"/>
      <c r="I9" s="97"/>
      <c r="J9" s="115"/>
      <c r="K9" s="118"/>
      <c r="L9" s="119"/>
      <c r="M9" s="79"/>
      <c r="N9" s="90" t="s">
        <v>26</v>
      </c>
      <c r="O9" s="18" t="s">
        <v>27</v>
      </c>
      <c r="P9" s="72"/>
      <c r="Q9" s="72"/>
      <c r="R9" s="66"/>
      <c r="S9" s="1"/>
      <c r="T9" s="1"/>
      <c r="U9" s="1"/>
      <c r="V9" s="1"/>
      <c r="W9" s="1"/>
      <c r="X9" s="1"/>
    </row>
    <row r="10" spans="1:24" ht="21.75" customHeight="1">
      <c r="A10" s="1"/>
      <c r="B10" s="21"/>
      <c r="C10" s="22"/>
      <c r="D10" s="27"/>
      <c r="E10" s="101"/>
      <c r="F10" s="104"/>
      <c r="G10" s="107"/>
      <c r="H10" s="96"/>
      <c r="I10" s="97"/>
      <c r="J10" s="91" t="s">
        <v>19</v>
      </c>
      <c r="K10" s="118"/>
      <c r="L10" s="119"/>
      <c r="M10" s="79"/>
      <c r="N10" s="90"/>
      <c r="O10" s="18" t="s">
        <v>4</v>
      </c>
      <c r="P10" s="72"/>
      <c r="Q10" s="72"/>
      <c r="R10" s="66"/>
      <c r="S10" s="1"/>
      <c r="T10" s="1"/>
      <c r="U10" s="1"/>
      <c r="V10" s="1"/>
      <c r="W10" s="1"/>
      <c r="X10" s="1"/>
    </row>
    <row r="11" spans="1:24" ht="21.75" customHeight="1">
      <c r="A11" s="1"/>
      <c r="B11" s="21"/>
      <c r="C11" s="22"/>
      <c r="D11" s="27"/>
      <c r="E11" s="101"/>
      <c r="F11" s="104"/>
      <c r="G11" s="107"/>
      <c r="H11" s="96"/>
      <c r="I11" s="97"/>
      <c r="J11" s="92"/>
      <c r="K11" s="118"/>
      <c r="L11" s="119"/>
      <c r="M11" s="79"/>
      <c r="N11" s="72" t="s">
        <v>28</v>
      </c>
      <c r="O11" s="18" t="s">
        <v>29</v>
      </c>
      <c r="P11" s="72"/>
      <c r="Q11" s="72"/>
      <c r="R11" s="66"/>
      <c r="S11" s="1"/>
      <c r="T11" s="1"/>
      <c r="U11" s="1"/>
      <c r="V11" s="1"/>
      <c r="W11" s="1"/>
      <c r="X11" s="1"/>
    </row>
    <row r="12" spans="1:24" ht="21.75" customHeight="1" thickBot="1">
      <c r="A12" s="1"/>
      <c r="B12" s="23"/>
      <c r="C12" s="24" t="s">
        <v>5</v>
      </c>
      <c r="D12" s="28"/>
      <c r="E12" s="102"/>
      <c r="F12" s="105"/>
      <c r="G12" s="108"/>
      <c r="H12" s="98"/>
      <c r="I12" s="99"/>
      <c r="J12" s="93"/>
      <c r="K12" s="120"/>
      <c r="L12" s="121"/>
      <c r="M12" s="80"/>
      <c r="N12" s="73"/>
      <c r="O12" s="25"/>
      <c r="P12" s="73"/>
      <c r="Q12" s="73"/>
      <c r="R12" s="67"/>
      <c r="S12" s="1"/>
      <c r="T12" s="1"/>
      <c r="U12" s="1"/>
      <c r="V12" s="1"/>
      <c r="W12" s="1"/>
      <c r="X12" s="1"/>
    </row>
    <row r="13" spans="1:24" ht="21.75" customHeight="1" thickTop="1">
      <c r="A13" s="1"/>
      <c r="B13" s="29"/>
      <c r="C13" s="61">
        <v>23</v>
      </c>
      <c r="D13" s="31" t="s">
        <v>6</v>
      </c>
      <c r="E13" s="32" t="s">
        <v>33</v>
      </c>
      <c r="F13" s="33" t="s">
        <v>34</v>
      </c>
      <c r="G13" s="34" t="s">
        <v>9</v>
      </c>
      <c r="H13" s="35">
        <v>45814</v>
      </c>
      <c r="I13" s="36">
        <v>45815</v>
      </c>
      <c r="J13" s="38">
        <f>WORKDAY(H13,-5)</f>
        <v>45807</v>
      </c>
      <c r="K13" s="37"/>
      <c r="L13" s="36"/>
      <c r="M13" s="38"/>
      <c r="N13" s="38"/>
      <c r="O13" s="38"/>
      <c r="P13" s="38"/>
      <c r="Q13" s="38"/>
      <c r="R13" s="68" t="s">
        <v>40</v>
      </c>
      <c r="S13" s="1"/>
      <c r="T13" s="1"/>
      <c r="U13" s="1"/>
      <c r="V13" s="1"/>
      <c r="W13" s="1"/>
      <c r="X13" s="1"/>
    </row>
    <row r="14" spans="1:24" ht="21.75" customHeight="1">
      <c r="A14" s="1"/>
      <c r="B14" s="48"/>
      <c r="C14" s="62"/>
      <c r="D14" s="39" t="s">
        <v>10</v>
      </c>
      <c r="E14" s="40" t="s">
        <v>35</v>
      </c>
      <c r="F14" s="41" t="s">
        <v>36</v>
      </c>
      <c r="G14" s="42"/>
      <c r="H14" s="43"/>
      <c r="I14" s="44"/>
      <c r="J14" s="45"/>
      <c r="K14" s="46">
        <v>45818</v>
      </c>
      <c r="L14" s="47">
        <v>45819</v>
      </c>
      <c r="M14" s="45">
        <f>L14+25</f>
        <v>45844</v>
      </c>
      <c r="N14" s="45">
        <f>M14+5</f>
        <v>45849</v>
      </c>
      <c r="O14" s="45">
        <f>N14+1</f>
        <v>45850</v>
      </c>
      <c r="P14" s="45">
        <f>O14+4</f>
        <v>45854</v>
      </c>
      <c r="Q14" s="45">
        <f>P14+2</f>
        <v>45856</v>
      </c>
      <c r="R14" s="69"/>
      <c r="S14" s="1"/>
      <c r="T14" s="1"/>
      <c r="U14" s="1"/>
      <c r="V14" s="1"/>
      <c r="W14" s="1"/>
      <c r="X14" s="1"/>
    </row>
    <row r="15" spans="1:24" ht="21.75" customHeight="1">
      <c r="A15" s="1"/>
      <c r="B15" s="29"/>
      <c r="C15" s="61">
        <v>24</v>
      </c>
      <c r="D15" s="31" t="s">
        <v>6</v>
      </c>
      <c r="E15" s="32" t="s">
        <v>11</v>
      </c>
      <c r="F15" s="33" t="s">
        <v>37</v>
      </c>
      <c r="G15" s="34" t="s">
        <v>9</v>
      </c>
      <c r="H15" s="35">
        <v>45821</v>
      </c>
      <c r="I15" s="36">
        <v>45822</v>
      </c>
      <c r="J15" s="38">
        <f>WORKDAY(H15,-5)</f>
        <v>45814</v>
      </c>
      <c r="K15" s="37"/>
      <c r="L15" s="36"/>
      <c r="M15" s="38"/>
      <c r="N15" s="38"/>
      <c r="O15" s="38"/>
      <c r="P15" s="38"/>
      <c r="Q15" s="38"/>
      <c r="R15" s="68" t="s">
        <v>40</v>
      </c>
      <c r="S15" s="1"/>
      <c r="T15" s="1"/>
      <c r="U15" s="1"/>
      <c r="V15" s="1"/>
      <c r="W15" s="1"/>
      <c r="X15" s="1"/>
    </row>
    <row r="16" spans="1:24" ht="21.75" customHeight="1">
      <c r="A16" s="1"/>
      <c r="B16" s="60" t="s">
        <v>30</v>
      </c>
      <c r="C16" s="63"/>
      <c r="D16" s="59" t="s">
        <v>10</v>
      </c>
      <c r="E16" s="40" t="s">
        <v>41</v>
      </c>
      <c r="F16" s="41" t="s">
        <v>42</v>
      </c>
      <c r="G16" s="42"/>
      <c r="H16" s="43"/>
      <c r="I16" s="44"/>
      <c r="J16" s="45"/>
      <c r="K16" s="46">
        <v>45825</v>
      </c>
      <c r="L16" s="47">
        <v>45826</v>
      </c>
      <c r="M16" s="45">
        <f>L16+25</f>
        <v>45851</v>
      </c>
      <c r="N16" s="45">
        <f>M16+5</f>
        <v>45856</v>
      </c>
      <c r="O16" s="45">
        <f>N16+1</f>
        <v>45857</v>
      </c>
      <c r="P16" s="45">
        <f>O16+4</f>
        <v>45861</v>
      </c>
      <c r="Q16" s="45">
        <f>P16+2</f>
        <v>45863</v>
      </c>
      <c r="R16" s="70"/>
      <c r="S16" s="1"/>
      <c r="T16" s="1"/>
      <c r="U16" s="1"/>
      <c r="V16" s="1"/>
      <c r="W16" s="1"/>
      <c r="X16" s="1"/>
    </row>
    <row r="17" spans="1:24" ht="21.75" customHeight="1">
      <c r="A17" s="1"/>
      <c r="B17" s="29"/>
      <c r="C17" s="61">
        <v>25</v>
      </c>
      <c r="D17" s="31" t="s">
        <v>6</v>
      </c>
      <c r="E17" s="32" t="s">
        <v>12</v>
      </c>
      <c r="F17" s="33" t="s">
        <v>38</v>
      </c>
      <c r="G17" s="34" t="s">
        <v>9</v>
      </c>
      <c r="H17" s="35">
        <v>45828</v>
      </c>
      <c r="I17" s="36">
        <v>45829</v>
      </c>
      <c r="J17" s="38">
        <f>WORKDAY(H17,-5)</f>
        <v>45821</v>
      </c>
      <c r="K17" s="37"/>
      <c r="L17" s="36"/>
      <c r="M17" s="38"/>
      <c r="N17" s="38"/>
      <c r="O17" s="38"/>
      <c r="P17" s="38"/>
      <c r="Q17" s="38"/>
      <c r="R17" s="68" t="s">
        <v>40</v>
      </c>
      <c r="S17" s="1"/>
      <c r="T17" s="1"/>
      <c r="U17" s="1"/>
      <c r="V17" s="1"/>
      <c r="W17" s="1"/>
      <c r="X17" s="1"/>
    </row>
    <row r="18" spans="1:24" ht="21.75" customHeight="1">
      <c r="A18" s="1"/>
      <c r="B18" s="30" t="s">
        <v>31</v>
      </c>
      <c r="C18" s="62"/>
      <c r="D18" s="39" t="s">
        <v>10</v>
      </c>
      <c r="E18" s="40" t="s">
        <v>43</v>
      </c>
      <c r="F18" s="41" t="s">
        <v>44</v>
      </c>
      <c r="G18" s="42"/>
      <c r="H18" s="43"/>
      <c r="I18" s="44"/>
      <c r="J18" s="45"/>
      <c r="K18" s="46">
        <v>45832</v>
      </c>
      <c r="L18" s="47">
        <v>45833</v>
      </c>
      <c r="M18" s="45">
        <f>L18+25</f>
        <v>45858</v>
      </c>
      <c r="N18" s="45">
        <f>M18+5</f>
        <v>45863</v>
      </c>
      <c r="O18" s="45">
        <f>N18+1</f>
        <v>45864</v>
      </c>
      <c r="P18" s="45">
        <f>O18+4</f>
        <v>45868</v>
      </c>
      <c r="Q18" s="45">
        <f>P18+2</f>
        <v>45870</v>
      </c>
      <c r="R18" s="70"/>
      <c r="S18" s="1"/>
      <c r="T18" s="1"/>
      <c r="U18" s="1"/>
      <c r="V18" s="1"/>
      <c r="W18" s="1"/>
      <c r="X18" s="1"/>
    </row>
    <row r="19" spans="1:24" ht="21.75" customHeight="1">
      <c r="A19" s="1"/>
      <c r="B19" s="29"/>
      <c r="C19" s="61">
        <v>26</v>
      </c>
      <c r="D19" s="31" t="s">
        <v>6</v>
      </c>
      <c r="E19" s="32" t="s">
        <v>33</v>
      </c>
      <c r="F19" s="33" t="s">
        <v>45</v>
      </c>
      <c r="G19" s="34" t="s">
        <v>9</v>
      </c>
      <c r="H19" s="35">
        <v>45835</v>
      </c>
      <c r="I19" s="36">
        <v>45836</v>
      </c>
      <c r="J19" s="38">
        <f>WORKDAY(H19,-5)</f>
        <v>45828</v>
      </c>
      <c r="K19" s="37"/>
      <c r="L19" s="36"/>
      <c r="M19" s="38"/>
      <c r="N19" s="38"/>
      <c r="O19" s="38"/>
      <c r="P19" s="38"/>
      <c r="Q19" s="38"/>
      <c r="R19" s="68" t="s">
        <v>40</v>
      </c>
      <c r="S19" s="1"/>
      <c r="T19" s="1"/>
      <c r="U19" s="1"/>
      <c r="V19" s="1"/>
      <c r="W19" s="1"/>
      <c r="X19" s="1"/>
    </row>
    <row r="20" spans="1:24" ht="21.75" customHeight="1">
      <c r="A20" s="1"/>
      <c r="B20" s="60" t="s">
        <v>32</v>
      </c>
      <c r="C20" s="63"/>
      <c r="D20" s="59" t="s">
        <v>10</v>
      </c>
      <c r="E20" s="40" t="s">
        <v>46</v>
      </c>
      <c r="F20" s="41" t="s">
        <v>47</v>
      </c>
      <c r="G20" s="42"/>
      <c r="H20" s="43"/>
      <c r="I20" s="44"/>
      <c r="J20" s="45"/>
      <c r="K20" s="46">
        <v>45839</v>
      </c>
      <c r="L20" s="47">
        <v>45840</v>
      </c>
      <c r="M20" s="45">
        <f>L20+25</f>
        <v>45865</v>
      </c>
      <c r="N20" s="45">
        <f>M20+5</f>
        <v>45870</v>
      </c>
      <c r="O20" s="45">
        <f>N20+1</f>
        <v>45871</v>
      </c>
      <c r="P20" s="45">
        <f>O20+4</f>
        <v>45875</v>
      </c>
      <c r="Q20" s="45">
        <f>P20+2</f>
        <v>45877</v>
      </c>
      <c r="R20" s="70"/>
      <c r="S20" s="1"/>
      <c r="T20" s="1"/>
      <c r="U20" s="1"/>
      <c r="V20" s="1"/>
      <c r="W20" s="1"/>
      <c r="X20" s="1"/>
    </row>
    <row r="21" spans="1:24" ht="21.75" customHeight="1">
      <c r="A21" s="1"/>
      <c r="B21" s="29"/>
      <c r="C21" s="61">
        <v>27</v>
      </c>
      <c r="D21" s="31" t="s">
        <v>6</v>
      </c>
      <c r="E21" s="32" t="s">
        <v>11</v>
      </c>
      <c r="F21" s="33" t="s">
        <v>48</v>
      </c>
      <c r="G21" s="34" t="s">
        <v>9</v>
      </c>
      <c r="H21" s="35">
        <v>45842</v>
      </c>
      <c r="I21" s="36">
        <v>45843</v>
      </c>
      <c r="J21" s="38">
        <f>WORKDAY(H21,-5)</f>
        <v>45835</v>
      </c>
      <c r="K21" s="37"/>
      <c r="L21" s="36"/>
      <c r="M21" s="38"/>
      <c r="N21" s="38"/>
      <c r="O21" s="38"/>
      <c r="P21" s="38"/>
      <c r="Q21" s="38"/>
      <c r="R21" s="68" t="s">
        <v>40</v>
      </c>
      <c r="S21" s="1"/>
      <c r="T21" s="1"/>
      <c r="U21" s="1"/>
      <c r="V21" s="1"/>
      <c r="W21" s="1"/>
      <c r="X21" s="1"/>
    </row>
    <row r="22" spans="1:24" ht="21.75" customHeight="1">
      <c r="A22" s="1"/>
      <c r="B22" s="48"/>
      <c r="C22" s="62"/>
      <c r="D22" s="39" t="s">
        <v>10</v>
      </c>
      <c r="E22" s="40" t="s">
        <v>49</v>
      </c>
      <c r="F22" s="41" t="s">
        <v>50</v>
      </c>
      <c r="G22" s="42"/>
      <c r="H22" s="43"/>
      <c r="I22" s="44"/>
      <c r="J22" s="45"/>
      <c r="K22" s="46">
        <v>45846</v>
      </c>
      <c r="L22" s="47">
        <v>45847</v>
      </c>
      <c r="M22" s="45">
        <f>L22+25</f>
        <v>45872</v>
      </c>
      <c r="N22" s="45">
        <f>M22+5</f>
        <v>45877</v>
      </c>
      <c r="O22" s="45">
        <f>N22+1</f>
        <v>45878</v>
      </c>
      <c r="P22" s="45">
        <f>O22+4</f>
        <v>45882</v>
      </c>
      <c r="Q22" s="45">
        <f>P22+2</f>
        <v>45884</v>
      </c>
      <c r="R22" s="70"/>
      <c r="S22" s="1"/>
      <c r="T22" s="1"/>
      <c r="U22" s="1"/>
      <c r="V22" s="1"/>
      <c r="W22" s="1"/>
      <c r="X22" s="1"/>
    </row>
    <row r="23" spans="1:24" ht="21.75" customHeight="1">
      <c r="A23" s="1"/>
      <c r="B23" s="29"/>
      <c r="C23" s="61">
        <v>28</v>
      </c>
      <c r="D23" s="31" t="s">
        <v>6</v>
      </c>
      <c r="E23" s="32" t="s">
        <v>12</v>
      </c>
      <c r="F23" s="33" t="s">
        <v>51</v>
      </c>
      <c r="G23" s="34" t="s">
        <v>9</v>
      </c>
      <c r="H23" s="35">
        <v>45849</v>
      </c>
      <c r="I23" s="36">
        <v>45850</v>
      </c>
      <c r="J23" s="38">
        <f>WORKDAY(H23,-5)</f>
        <v>45842</v>
      </c>
      <c r="K23" s="37"/>
      <c r="L23" s="36"/>
      <c r="M23" s="38"/>
      <c r="N23" s="38"/>
      <c r="O23" s="38"/>
      <c r="P23" s="38"/>
      <c r="Q23" s="38"/>
      <c r="R23" s="68" t="s">
        <v>40</v>
      </c>
      <c r="S23" s="1"/>
      <c r="T23" s="1"/>
      <c r="U23" s="1"/>
      <c r="V23" s="1"/>
      <c r="W23" s="1"/>
      <c r="X23" s="1"/>
    </row>
    <row r="24" spans="1:24" ht="21.75" customHeight="1">
      <c r="A24" s="1"/>
      <c r="B24" s="60"/>
      <c r="C24" s="63"/>
      <c r="D24" s="59" t="s">
        <v>10</v>
      </c>
      <c r="E24" s="40" t="s">
        <v>52</v>
      </c>
      <c r="F24" s="41" t="s">
        <v>53</v>
      </c>
      <c r="G24" s="42"/>
      <c r="H24" s="43"/>
      <c r="I24" s="44"/>
      <c r="J24" s="45"/>
      <c r="K24" s="46">
        <v>45853</v>
      </c>
      <c r="L24" s="47">
        <v>45854</v>
      </c>
      <c r="M24" s="45">
        <f>L24+25</f>
        <v>45879</v>
      </c>
      <c r="N24" s="45">
        <f>M24+5</f>
        <v>45884</v>
      </c>
      <c r="O24" s="45">
        <f>N24+1</f>
        <v>45885</v>
      </c>
      <c r="P24" s="45">
        <f>O24+4</f>
        <v>45889</v>
      </c>
      <c r="Q24" s="45">
        <f>P24+2</f>
        <v>45891</v>
      </c>
      <c r="R24" s="69"/>
      <c r="S24" s="1"/>
      <c r="T24" s="1"/>
      <c r="U24" s="1"/>
      <c r="V24" s="1"/>
      <c r="W24" s="1"/>
      <c r="X24" s="1"/>
    </row>
    <row r="25" spans="1:24" ht="21.75" customHeight="1">
      <c r="A25" s="1"/>
      <c r="B25" s="29"/>
      <c r="C25" s="61">
        <v>29</v>
      </c>
      <c r="D25" s="31" t="s">
        <v>6</v>
      </c>
      <c r="E25" s="32" t="s">
        <v>33</v>
      </c>
      <c r="F25" s="33" t="s">
        <v>54</v>
      </c>
      <c r="G25" s="34" t="s">
        <v>9</v>
      </c>
      <c r="H25" s="35">
        <v>45856</v>
      </c>
      <c r="I25" s="36">
        <v>45857</v>
      </c>
      <c r="J25" s="38">
        <f>WORKDAY(H25,-5)</f>
        <v>45849</v>
      </c>
      <c r="K25" s="37"/>
      <c r="L25" s="36"/>
      <c r="M25" s="38"/>
      <c r="N25" s="38"/>
      <c r="O25" s="38"/>
      <c r="P25" s="38"/>
      <c r="Q25" s="38"/>
      <c r="R25" s="68" t="s">
        <v>40</v>
      </c>
      <c r="S25" s="1"/>
      <c r="T25" s="1"/>
      <c r="U25" s="1"/>
      <c r="V25" s="1"/>
      <c r="W25" s="1"/>
      <c r="X25" s="1"/>
    </row>
    <row r="26" spans="1:24" ht="21.75" customHeight="1" thickBot="1">
      <c r="A26" s="1"/>
      <c r="B26" s="49"/>
      <c r="C26" s="64"/>
      <c r="D26" s="50" t="s">
        <v>10</v>
      </c>
      <c r="E26" s="51" t="s">
        <v>55</v>
      </c>
      <c r="F26" s="52"/>
      <c r="G26" s="53"/>
      <c r="H26" s="54"/>
      <c r="I26" s="55"/>
      <c r="J26" s="56"/>
      <c r="K26" s="57">
        <v>45860</v>
      </c>
      <c r="L26" s="58">
        <v>45861</v>
      </c>
      <c r="M26" s="56">
        <f>L26+25</f>
        <v>45886</v>
      </c>
      <c r="N26" s="56">
        <f>M26+5</f>
        <v>45891</v>
      </c>
      <c r="O26" s="56">
        <f>N26+1</f>
        <v>45892</v>
      </c>
      <c r="P26" s="56">
        <f>O26+4</f>
        <v>45896</v>
      </c>
      <c r="Q26" s="56">
        <f>P26+2</f>
        <v>45898</v>
      </c>
      <c r="R26" s="71"/>
      <c r="S26" s="1"/>
      <c r="T26" s="1"/>
      <c r="U26" s="1"/>
      <c r="V26" s="1"/>
      <c r="W26" s="1"/>
      <c r="X26" s="1"/>
    </row>
    <row r="27" spans="1:24" ht="21.75" customHeight="1">
      <c r="A27" s="1"/>
      <c r="B27" s="2"/>
      <c r="C27" s="2"/>
      <c r="D27" s="2"/>
      <c r="E27" s="3"/>
      <c r="F27" s="3"/>
      <c r="G27" s="13"/>
      <c r="H27" s="14"/>
      <c r="I27" s="13"/>
      <c r="J27" s="14"/>
      <c r="K27" s="14"/>
      <c r="L27" s="14"/>
      <c r="M27" s="14"/>
      <c r="N27" s="14"/>
      <c r="O27" s="14"/>
      <c r="P27" s="14"/>
      <c r="Q27" s="1"/>
      <c r="R27" s="1"/>
      <c r="S27" s="1"/>
      <c r="T27" s="1"/>
      <c r="U27" s="1"/>
      <c r="V27" s="1"/>
      <c r="W27" s="1"/>
      <c r="X27" s="1"/>
    </row>
    <row r="28" spans="1:24" ht="21.75" customHeight="1">
      <c r="A28" s="1"/>
      <c r="B28" s="15" t="s">
        <v>7</v>
      </c>
      <c r="D28" s="2"/>
      <c r="E28" s="3"/>
      <c r="F28" s="3"/>
      <c r="G28" s="13"/>
      <c r="H28" s="14"/>
      <c r="I28" s="13"/>
      <c r="J28" s="14"/>
      <c r="K28" s="14"/>
      <c r="L28" s="14"/>
      <c r="M28" s="14"/>
      <c r="N28" s="14"/>
      <c r="O28" s="14"/>
      <c r="P28" s="14"/>
      <c r="Q28" s="1"/>
      <c r="R28" s="1"/>
      <c r="S28" s="1"/>
      <c r="T28" s="1"/>
      <c r="U28" s="1"/>
      <c r="V28" s="1"/>
      <c r="W28" s="1"/>
      <c r="X28" s="1"/>
    </row>
    <row r="29" spans="1:24" ht="21.75" customHeight="1">
      <c r="A29" s="1"/>
      <c r="B29" s="2"/>
      <c r="C29" s="2"/>
      <c r="D29" s="2"/>
      <c r="E29" s="3"/>
      <c r="F29" s="3"/>
      <c r="G29" s="13"/>
      <c r="H29" s="14"/>
      <c r="I29" s="13"/>
      <c r="J29" s="14"/>
      <c r="K29" s="1"/>
      <c r="L29" s="1"/>
      <c r="M29" s="1"/>
      <c r="N29" s="1"/>
      <c r="O29" s="1"/>
      <c r="P29" s="14"/>
      <c r="Q29" s="1"/>
      <c r="R29" s="1"/>
      <c r="S29" s="1"/>
      <c r="T29" s="1"/>
      <c r="U29" s="1"/>
      <c r="V29" s="1"/>
      <c r="W29" s="1"/>
      <c r="X29" s="1"/>
    </row>
    <row r="30" spans="1:24" ht="21.75" customHeight="1">
      <c r="A30" s="1"/>
      <c r="B30" s="2"/>
      <c r="C30" s="2"/>
      <c r="D30" s="2"/>
      <c r="E30" s="3"/>
      <c r="F30" s="3"/>
      <c r="G30" s="13"/>
      <c r="H30" s="14"/>
      <c r="I30" s="13"/>
      <c r="J30" s="14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21.75" customHeight="1">
      <c r="A31" s="1"/>
      <c r="B31" s="2"/>
      <c r="C31" s="2"/>
      <c r="D31" s="2"/>
      <c r="E31" s="3"/>
      <c r="F31" s="3"/>
      <c r="G31" s="13"/>
      <c r="H31" s="14"/>
      <c r="I31" s="13"/>
      <c r="J31" s="14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21.75" customHeight="1">
      <c r="A32" s="1"/>
      <c r="B32" s="2"/>
      <c r="C32" s="2"/>
      <c r="D32" s="2"/>
      <c r="E32" s="3"/>
      <c r="F32" s="3"/>
      <c r="G32" s="2"/>
      <c r="H32" s="1"/>
      <c r="I32" s="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21.75" customHeight="1">
      <c r="A33" s="1"/>
      <c r="B33" s="2"/>
      <c r="C33" s="2"/>
      <c r="D33" s="2"/>
      <c r="E33" s="3"/>
      <c r="F33" s="3"/>
      <c r="G33" s="2"/>
      <c r="H33" s="1"/>
      <c r="I33" s="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21.75" customHeight="1">
      <c r="A34" s="1"/>
      <c r="B34" s="2"/>
      <c r="C34" s="2"/>
      <c r="D34" s="2"/>
      <c r="E34" s="3"/>
      <c r="F34" s="3"/>
      <c r="G34" s="2"/>
      <c r="H34" s="1"/>
      <c r="I34" s="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21.75" customHeight="1">
      <c r="A35" s="1"/>
      <c r="B35" s="2"/>
      <c r="C35" s="2"/>
      <c r="D35" s="2"/>
      <c r="E35" s="3"/>
      <c r="F35" s="3"/>
      <c r="G35" s="2"/>
      <c r="H35" s="1"/>
      <c r="I35" s="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21.75" customHeight="1">
      <c r="A36" s="1"/>
      <c r="B36" s="2"/>
      <c r="C36" s="2"/>
      <c r="D36" s="2"/>
      <c r="E36" s="3"/>
      <c r="F36" s="3"/>
      <c r="G36" s="2"/>
      <c r="H36" s="1"/>
      <c r="I36" s="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21.75" customHeight="1">
      <c r="A37" s="1"/>
      <c r="B37" s="2"/>
      <c r="C37" s="2"/>
      <c r="D37" s="2"/>
      <c r="E37" s="3"/>
      <c r="F37" s="3"/>
      <c r="G37" s="2"/>
      <c r="H37" s="1"/>
      <c r="I37" s="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21.75" customHeight="1">
      <c r="A38" s="1"/>
      <c r="B38" s="2"/>
      <c r="C38" s="2"/>
      <c r="D38" s="2"/>
      <c r="E38" s="3"/>
      <c r="F38" s="3"/>
      <c r="G38" s="2"/>
      <c r="H38" s="1"/>
      <c r="I38" s="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21.75" customHeight="1">
      <c r="A39" s="1"/>
      <c r="B39" s="2"/>
      <c r="C39" s="2"/>
      <c r="D39" s="2"/>
      <c r="E39" s="3"/>
      <c r="F39" s="3"/>
      <c r="G39" s="2"/>
      <c r="H39" s="1"/>
      <c r="I39" s="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21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15.75" customHeight="1">
      <c r="A1000" s="1"/>
      <c r="B1000" s="2"/>
      <c r="C1000" s="2"/>
      <c r="D1000" s="2"/>
      <c r="E1000" s="3"/>
      <c r="F1000" s="3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mergeCells count="34">
    <mergeCell ref="B1:J2"/>
    <mergeCell ref="K3:N3"/>
    <mergeCell ref="N9:N10"/>
    <mergeCell ref="J10:J12"/>
    <mergeCell ref="N11:N12"/>
    <mergeCell ref="H7:I12"/>
    <mergeCell ref="E5:E12"/>
    <mergeCell ref="F5:F12"/>
    <mergeCell ref="G5:G12"/>
    <mergeCell ref="H5:I6"/>
    <mergeCell ref="J7:J9"/>
    <mergeCell ref="K7:L12"/>
    <mergeCell ref="J5:J6"/>
    <mergeCell ref="K5:L6"/>
    <mergeCell ref="M7:M12"/>
    <mergeCell ref="N7:N8"/>
    <mergeCell ref="M5:Q6"/>
    <mergeCell ref="P7:P12"/>
    <mergeCell ref="C21:C22"/>
    <mergeCell ref="C23:C24"/>
    <mergeCell ref="C25:C26"/>
    <mergeCell ref="R5:R12"/>
    <mergeCell ref="R13:R14"/>
    <mergeCell ref="R15:R16"/>
    <mergeCell ref="R17:R18"/>
    <mergeCell ref="R19:R20"/>
    <mergeCell ref="R21:R22"/>
    <mergeCell ref="R23:R24"/>
    <mergeCell ref="R25:R26"/>
    <mergeCell ref="C13:C14"/>
    <mergeCell ref="C15:C16"/>
    <mergeCell ref="C17:C18"/>
    <mergeCell ref="Q7:Q12"/>
    <mergeCell ref="C19:C20"/>
  </mergeCells>
  <hyperlinks>
    <hyperlink ref="T5:T10" r:id="rId1" display="NEW YORK" xr:uid="{5431A115-0FA9-4FA3-9CB2-28ECFE3322DB}"/>
    <hyperlink ref="U5:U6" r:id="rId2" display="BOSTON" xr:uid="{8B84F1F4-2A2A-4D7A-84F6-E49706FA0593}"/>
    <hyperlink ref="U7:U8" r:id="rId3" display="https://www.tcl-web2.jp/TCLWEB/beatlap?DISPLAY_ID=TNBS0010D&amp;ROUTE=USA&amp;ORG=NAG_CFS&amp;DST=USPHL" xr:uid="{39B94A4B-BC87-4E70-ACC9-33B32261DF4E}"/>
    <hyperlink ref="U9:U10" r:id="rId4" display="BALTIMORE" xr:uid="{D1582FA7-268E-4840-95A9-5E4888AE2522}"/>
    <hyperlink ref="V5" r:id="rId5" display="CHARLOTTE" xr:uid="{D263F8D2-8C48-4BE0-BE88-86F9A7AF9557}"/>
    <hyperlink ref="V6" r:id="rId6" display="CHARLESTON" xr:uid="{EBDC3605-6045-4787-99CE-06BC1AC09823}"/>
    <hyperlink ref="V7" r:id="rId7" display="PITTSBURGH" xr:uid="{48B5B1A5-5871-4F85-B546-D79451121C4C}"/>
    <hyperlink ref="V8" r:id="rId8" display="RICHMOND" xr:uid="{89FC6DA8-676B-4516-A1E7-34649E94AD65}"/>
    <hyperlink ref="V9" r:id="rId9" display="NORFOLK" xr:uid="{8A176301-8D83-4B29-94CE-43B018718EC8}"/>
    <hyperlink ref="W5:W10" r:id="rId10" display="RALEIGH" xr:uid="{D4EA871B-A407-44CE-B9D2-08D2B90A7D1F}"/>
    <hyperlink ref="X5:X10" r:id="rId11" display="SAVANNAH" xr:uid="{9D41C2F1-430F-4D78-AF78-7D97F8C8CF75}"/>
    <hyperlink ref="M7:M12" r:id="rId12" display="NEW YORK" xr:uid="{7E428FA7-0A6E-499F-B1B2-A2156D61DB38}"/>
    <hyperlink ref="N7:N8" r:id="rId13" display="BOSTON" xr:uid="{57C6265B-6FF4-46F2-AFBE-08A1D3A80530}"/>
    <hyperlink ref="N9:N10" r:id="rId14" display="https://www.tcl-web2.jp/TCLWEB/beatlap?DISPLAY_ID=TNBS0010D&amp;ROUTE=USA&amp;ORG=NAG_CFS&amp;DST=USPHL" xr:uid="{3AEAFC12-E8B2-4B01-9326-B20ED6D8D171}"/>
    <hyperlink ref="N11:N12" r:id="rId15" display="BALTIMORE" xr:uid="{68C413C7-8218-4AEC-B9A4-0CD8E2AEA126}"/>
    <hyperlink ref="O7" r:id="rId16" xr:uid="{ED8F3BEE-4435-431F-8FFD-F7CC66DF2AC6}"/>
    <hyperlink ref="O8" r:id="rId17" xr:uid="{0947AE25-88E7-4615-A990-29C64C0ABB9F}"/>
    <hyperlink ref="O9" r:id="rId18" xr:uid="{13D6D3E2-DE6D-4A72-B248-A44E29531DB7}"/>
    <hyperlink ref="O10" r:id="rId19" xr:uid="{AE90BA13-F7F4-472F-B321-A16AC9419A3B}"/>
    <hyperlink ref="O11" r:id="rId20" xr:uid="{B8D9B063-C4D4-4E9A-AC43-FF5F83D2AD09}"/>
    <hyperlink ref="P7:P12" r:id="rId21" display="RALEIGH" xr:uid="{6D4D7FB5-8C14-41C2-BD67-E1D9B70F7346}"/>
    <hyperlink ref="Q7:Q12" r:id="rId22" display="SAVANNAH" xr:uid="{C166F82F-AF44-4324-A1BB-D6121D05C91A}"/>
  </hyperlinks>
  <printOptions horizontalCentered="1" verticalCentered="1"/>
  <pageMargins left="0" right="0" top="0" bottom="0" header="0" footer="0"/>
  <pageSetup paperSize="9" orientation="landscape" r:id="rId23"/>
  <drawing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NGO, Yokkaich-NYK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TCLADMIN</dc:creator>
  <cp:lastModifiedBy>Transcontainer Admin</cp:lastModifiedBy>
  <dcterms:created xsi:type="dcterms:W3CDTF">2011-03-15T06:58:11Z</dcterms:created>
  <dcterms:modified xsi:type="dcterms:W3CDTF">2025-06-06T19:20:02Z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0x01010009A3CE6793C95A41B07F73C09E674556</vt:lpwstr>
  </property>
</Properties>
</file>