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86ED704D-26D5-45CA-8BA9-7E7116D6E3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OA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7" i="1" l="1"/>
  <c r="L17" i="1"/>
  <c r="K17" i="1"/>
  <c r="J17" i="1"/>
  <c r="I17" i="1"/>
  <c r="H17" i="1"/>
  <c r="M16" i="1"/>
  <c r="L16" i="1"/>
  <c r="K16" i="1"/>
  <c r="J16" i="1"/>
  <c r="I16" i="1"/>
  <c r="H16" i="1"/>
  <c r="M15" i="1"/>
  <c r="L15" i="1"/>
  <c r="K15" i="1"/>
  <c r="J15" i="1"/>
  <c r="I15" i="1"/>
  <c r="H15" i="1"/>
  <c r="M14" i="1"/>
  <c r="L14" i="1"/>
  <c r="K14" i="1"/>
  <c r="J14" i="1"/>
  <c r="H14" i="1"/>
  <c r="M13" i="1"/>
  <c r="L13" i="1"/>
  <c r="H13" i="1"/>
  <c r="M12" i="1"/>
  <c r="L12" i="1"/>
  <c r="K12" i="1"/>
  <c r="J12" i="1"/>
  <c r="I12" i="1"/>
  <c r="H12" i="1"/>
  <c r="M11" i="1"/>
  <c r="L11" i="1"/>
  <c r="K11" i="1"/>
  <c r="J11" i="1"/>
  <c r="H11" i="1"/>
</calcChain>
</file>

<file path=xl/sharedStrings.xml><?xml version="1.0" encoding="utf-8"?>
<sst xmlns="http://schemas.openxmlformats.org/spreadsheetml/2006/main" count="54" uniqueCount="46">
  <si>
    <t>DIRECT LCL to Oakland (from Shimizu/Yokohama/Tokyo)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</si>
  <si>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</si>
  <si>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</si>
  <si>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</si>
  <si>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</si>
  <si>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</si>
  <si>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</si>
  <si>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</si>
  <si>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</si>
  <si>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</si>
  <si>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TOKYO
</t>
  </si>
  <si>
    <t xml:space="preserve">SHIMIZU
</t>
  </si>
  <si>
    <t xml:space="preserve">YOKOHAMA
</t>
  </si>
  <si>
    <t xml:space="preserve">OAKLAND
</t>
  </si>
  <si>
    <t>OAKLAND</t>
  </si>
  <si>
    <t>WK</t>
  </si>
  <si>
    <t>SAN FRANCISCO</t>
  </si>
  <si>
    <t>＊ unusual CFS cut off date due to holiday(s)</t>
  </si>
  <si>
    <t>[ Oakland CFS Information ]</t>
  </si>
  <si>
    <t>STG Logistics, Inc.</t>
  </si>
  <si>
    <t>1500 Doolittle Drive,</t>
  </si>
  <si>
    <t>San Leandro, CA 94577</t>
  </si>
  <si>
    <t>Firms Code: Y066</t>
  </si>
  <si>
    <t>Tel: 510.618.1670</t>
  </si>
  <si>
    <t>Note: Destination CFS fees are billed by CFS directly to the consignee</t>
  </si>
  <si>
    <t>**OOCL</t>
    <phoneticPr fontId="4"/>
  </si>
  <si>
    <t>NYK VENUS</t>
    <phoneticPr fontId="4"/>
  </si>
  <si>
    <t>ONE HANOI</t>
    <phoneticPr fontId="4"/>
  </si>
  <si>
    <t>053E</t>
    <phoneticPr fontId="4"/>
  </si>
  <si>
    <t>*10/31</t>
    <phoneticPr fontId="4"/>
  </si>
  <si>
    <t>ONE ORPHEUS</t>
    <phoneticPr fontId="4"/>
  </si>
  <si>
    <t>075E</t>
    <phoneticPr fontId="4"/>
  </si>
  <si>
    <t>ONE HAMBURG</t>
    <phoneticPr fontId="4"/>
  </si>
  <si>
    <t>083E</t>
    <phoneticPr fontId="4"/>
  </si>
  <si>
    <t>*11/14</t>
    <phoneticPr fontId="4"/>
  </si>
  <si>
    <t>*11/19</t>
    <phoneticPr fontId="4"/>
  </si>
  <si>
    <t>*11/20</t>
    <phoneticPr fontId="4"/>
  </si>
  <si>
    <t>*11/21</t>
    <phoneticPr fontId="4"/>
  </si>
  <si>
    <t>082E</t>
    <phoneticPr fontId="4"/>
  </si>
  <si>
    <t>ONE HUMEN</t>
    <phoneticPr fontId="4"/>
  </si>
  <si>
    <t>098E</t>
    <phoneticPr fontId="4"/>
  </si>
  <si>
    <t>NO SERVICE</t>
    <phoneticPr fontId="4"/>
  </si>
  <si>
    <t>ONE OLYMPUS</t>
    <phoneticPr fontId="4"/>
  </si>
  <si>
    <t>079E</t>
    <phoneticPr fontId="4"/>
  </si>
  <si>
    <t>ONE HANGZHOU BAY</t>
  </si>
  <si>
    <t>060E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</si>
</sst>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5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u/>
      <sz val="20"/>
      <color rgb="FF0000FF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sz val="11"/>
      <name val="MS PGothic"/>
      <family val="2"/>
    </font>
    <font>
      <b/>
      <sz val="11"/>
      <color theme="1"/>
      <name val="Arial"/>
      <family val="2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b/>
      <sz val="12"/>
      <name val="游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sz val="11"/>
      <color rgb="FFFF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rgb="FFC0E5FC"/>
        <bgColor rgb="FFC0E5F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6" fillId="0" borderId="21">
      <alignment vertical="center"/>
    </xf>
    <xf numFmtId="0" fontId="26" fillId="0" borderId="21"/>
    <xf numFmtId="0" fontId="26" fillId="0" borderId="21"/>
    <xf numFmtId="0" fontId="29" fillId="0" borderId="21" applyNumberFormat="0" applyFill="0" applyBorder="0" applyAlignment="0" applyProtection="0">
      <alignment vertical="top"/>
      <protection locked="0"/>
    </xf>
    <xf numFmtId="0" fontId="26" fillId="0" borderId="21">
      <alignment vertical="center"/>
    </xf>
    <xf numFmtId="3" fontId="31" fillId="0" borderId="21" applyFont="0" applyFill="0" applyBorder="0" applyAlignment="0" applyProtection="0"/>
    <xf numFmtId="171" fontId="31" fillId="0" borderId="21" applyFont="0" applyFill="0" applyBorder="0" applyAlignment="0" applyProtection="0"/>
    <xf numFmtId="0" fontId="31" fillId="0" borderId="21" applyFont="0" applyFill="0" applyBorder="0" applyAlignment="0" applyProtection="0"/>
    <xf numFmtId="2" fontId="31" fillId="0" borderId="21" applyFont="0" applyFill="0" applyBorder="0" applyAlignment="0" applyProtection="0"/>
    <xf numFmtId="0" fontId="32" fillId="0" borderId="21" applyNumberFormat="0" applyFill="0" applyBorder="0" applyAlignment="0" applyProtection="0">
      <alignment vertical="top"/>
      <protection locked="0"/>
    </xf>
    <xf numFmtId="0" fontId="33" fillId="0" borderId="21" applyNumberFormat="0" applyFill="0" applyBorder="0" applyAlignment="0" applyProtection="0"/>
    <xf numFmtId="0" fontId="34" fillId="0" borderId="21" applyNumberFormat="0" applyFill="0" applyBorder="0" applyAlignment="0" applyProtection="0"/>
    <xf numFmtId="172" fontId="35" fillId="0" borderId="21"/>
    <xf numFmtId="0" fontId="31" fillId="0" borderId="29" applyNumberFormat="0" applyFont="0" applyFill="0" applyAlignment="0" applyProtection="0"/>
    <xf numFmtId="0" fontId="30" fillId="0" borderId="21" applyNumberFormat="0" applyFill="0" applyBorder="0" applyAlignment="0" applyProtection="0">
      <alignment vertical="top"/>
      <protection locked="0"/>
    </xf>
    <xf numFmtId="16" fontId="36" fillId="0" borderId="21"/>
    <xf numFmtId="40" fontId="37" fillId="0" borderId="21" applyFont="0" applyFill="0" applyBorder="0" applyAlignment="0" applyProtection="0"/>
    <xf numFmtId="38" fontId="37" fillId="0" borderId="21" applyFont="0" applyFill="0" applyBorder="0" applyAlignment="0" applyProtection="0"/>
    <xf numFmtId="173" fontId="31" fillId="0" borderId="21" applyFont="0" applyFill="0" applyBorder="0" applyAlignment="0" applyProtection="0"/>
    <xf numFmtId="173" fontId="31" fillId="0" borderId="21" applyFont="0" applyFill="0" applyBorder="0" applyAlignment="0" applyProtection="0"/>
    <xf numFmtId="0" fontId="38" fillId="0" borderId="21" applyNumberFormat="0" applyFont="0" applyBorder="0" applyProtection="0"/>
    <xf numFmtId="0" fontId="38" fillId="0" borderId="21" applyNumberFormat="0" applyFont="0" applyBorder="0" applyProtection="0">
      <alignment vertical="center"/>
    </xf>
    <xf numFmtId="0" fontId="43" fillId="0" borderId="21">
      <alignment vertical="center"/>
    </xf>
    <xf numFmtId="0" fontId="26" fillId="0" borderId="21">
      <alignment vertical="center"/>
    </xf>
    <xf numFmtId="0" fontId="39" fillId="0" borderId="21"/>
    <xf numFmtId="0" fontId="37" fillId="0" borderId="21" applyFont="0" applyFill="0" applyBorder="0" applyAlignment="0" applyProtection="0"/>
    <xf numFmtId="0" fontId="37" fillId="0" borderId="21" applyFont="0" applyFill="0" applyBorder="0" applyAlignment="0" applyProtection="0"/>
    <xf numFmtId="10" fontId="31" fillId="0" borderId="21" applyFont="0" applyFill="0" applyBorder="0" applyAlignment="0" applyProtection="0"/>
    <xf numFmtId="0" fontId="40" fillId="0" borderId="21"/>
    <xf numFmtId="174" fontId="31" fillId="0" borderId="21" applyFont="0" applyFill="0" applyBorder="0" applyAlignment="0" applyProtection="0"/>
    <xf numFmtId="175" fontId="31" fillId="0" borderId="21" applyFont="0" applyFill="0" applyBorder="0" applyAlignment="0" applyProtection="0"/>
    <xf numFmtId="170" fontId="41" fillId="0" borderId="21" applyFont="0" applyFill="0" applyBorder="0" applyAlignment="0" applyProtection="0"/>
    <xf numFmtId="169" fontId="41" fillId="0" borderId="21" applyFont="0" applyFill="0" applyBorder="0" applyAlignment="0" applyProtection="0"/>
    <xf numFmtId="0" fontId="42" fillId="0" borderId="21"/>
    <xf numFmtId="0" fontId="28" fillId="0" borderId="21">
      <alignment vertical="center"/>
    </xf>
    <xf numFmtId="0" fontId="28" fillId="0" borderId="21">
      <alignment vertical="center"/>
    </xf>
    <xf numFmtId="0" fontId="28" fillId="0" borderId="21">
      <alignment vertical="center"/>
    </xf>
    <xf numFmtId="0" fontId="30" fillId="0" borderId="21" applyNumberFormat="0" applyFill="0" applyBorder="0" applyAlignment="0" applyProtection="0"/>
    <xf numFmtId="0" fontId="26" fillId="0" borderId="21">
      <alignment vertical="center"/>
    </xf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4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49" fontId="14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5" borderId="12" xfId="0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49" fontId="14" fillId="2" borderId="15" xfId="0" applyNumberFormat="1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166" fontId="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9" fillId="0" borderId="0" xfId="0" applyFont="1"/>
    <xf numFmtId="0" fontId="20" fillId="0" borderId="0" xfId="0" applyFont="1"/>
    <xf numFmtId="166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20" fillId="0" borderId="0" xfId="0" applyNumberFormat="1" applyFont="1"/>
    <xf numFmtId="14" fontId="22" fillId="0" borderId="0" xfId="0" applyNumberFormat="1" applyFont="1" applyAlignment="1">
      <alignment horizontal="left" vertical="center"/>
    </xf>
    <xf numFmtId="0" fontId="17" fillId="0" borderId="21" xfId="0" applyFont="1" applyBorder="1" applyAlignment="1">
      <alignment horizontal="right" vertic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0" fillId="0" borderId="0" xfId="0"/>
    <xf numFmtId="0" fontId="0" fillId="0" borderId="0" xfId="0"/>
    <xf numFmtId="0" fontId="25" fillId="6" borderId="23" xfId="1" quotePrefix="1" applyFont="1" applyFill="1" applyBorder="1" applyAlignment="1" applyProtection="1">
      <alignment horizontal="center" vertical="center"/>
      <protection locked="0"/>
    </xf>
    <xf numFmtId="0" fontId="25" fillId="6" borderId="23" xfId="1" applyFont="1" applyFill="1" applyBorder="1" applyAlignment="1" applyProtection="1">
      <alignment horizontal="left" vertical="center"/>
      <protection locked="0"/>
    </xf>
    <xf numFmtId="165" fontId="25" fillId="6" borderId="27" xfId="1" applyNumberFormat="1" applyFont="1" applyFill="1" applyBorder="1" applyAlignment="1" applyProtection="1">
      <alignment horizontal="center" vertical="center"/>
      <protection locked="0"/>
    </xf>
    <xf numFmtId="165" fontId="25" fillId="6" borderId="26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34" xfId="1" applyFont="1" applyFill="1" applyBorder="1" applyAlignment="1" applyProtection="1">
      <alignment horizontal="left" vertical="center"/>
      <protection locked="0"/>
    </xf>
    <xf numFmtId="0" fontId="25" fillId="6" borderId="34" xfId="1" quotePrefix="1" applyFont="1" applyFill="1" applyBorder="1" applyAlignment="1" applyProtection="1">
      <alignment horizontal="center" vertical="center"/>
      <protection locked="0"/>
    </xf>
    <xf numFmtId="165" fontId="25" fillId="6" borderId="23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39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0" xfId="1" applyNumberFormat="1" applyFont="1" applyFill="1" applyBorder="1" applyAlignment="1" applyProtection="1">
      <alignment horizontal="center" vertical="center"/>
      <protection locked="0"/>
    </xf>
    <xf numFmtId="165" fontId="44" fillId="6" borderId="26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23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39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34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37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38" xfId="0" applyFont="1" applyFill="1" applyBorder="1" applyAlignment="1">
      <alignment horizontal="center" vertical="center" wrapText="1"/>
    </xf>
    <xf numFmtId="0" fontId="25" fillId="6" borderId="35" xfId="0" applyFont="1" applyFill="1" applyBorder="1" applyAlignment="1">
      <alignment horizontal="center" vertical="center" shrinkToFit="1"/>
    </xf>
    <xf numFmtId="165" fontId="25" fillId="6" borderId="24" xfId="0" applyNumberFormat="1" applyFont="1" applyFill="1" applyBorder="1" applyAlignment="1" applyProtection="1">
      <alignment horizontal="right" vertical="center"/>
      <protection locked="0"/>
    </xf>
    <xf numFmtId="168" fontId="25" fillId="6" borderId="25" xfId="0" applyNumberFormat="1" applyFont="1" applyFill="1" applyBorder="1" applyAlignment="1" applyProtection="1">
      <alignment horizontal="left" vertical="center"/>
      <protection locked="0"/>
    </xf>
    <xf numFmtId="0" fontId="25" fillId="6" borderId="22" xfId="0" applyFont="1" applyFill="1" applyBorder="1" applyAlignment="1">
      <alignment horizontal="center" vertical="center" wrapText="1"/>
    </xf>
    <xf numFmtId="165" fontId="25" fillId="6" borderId="26" xfId="0" applyNumberFormat="1" applyFont="1" applyFill="1" applyBorder="1" applyAlignment="1" applyProtection="1">
      <alignment horizontal="right" vertical="center"/>
      <protection locked="0"/>
    </xf>
    <xf numFmtId="168" fontId="25" fillId="6" borderId="36" xfId="0" applyNumberFormat="1" applyFont="1" applyFill="1" applyBorder="1" applyAlignment="1" applyProtection="1">
      <alignment horizontal="left" vertical="center"/>
      <protection locked="0"/>
    </xf>
    <xf numFmtId="0" fontId="25" fillId="6" borderId="41" xfId="0" applyFont="1" applyFill="1" applyBorder="1" applyAlignment="1">
      <alignment horizontal="center" vertical="center" wrapText="1"/>
    </xf>
    <xf numFmtId="165" fontId="25" fillId="6" borderId="34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37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23" xfId="0" applyFont="1" applyFill="1" applyBorder="1" applyAlignment="1">
      <alignment horizontal="center" vertical="center" wrapText="1"/>
    </xf>
    <xf numFmtId="0" fontId="25" fillId="7" borderId="42" xfId="1" applyFont="1" applyFill="1" applyBorder="1" applyProtection="1">
      <alignment vertical="center"/>
      <protection locked="0"/>
    </xf>
    <xf numFmtId="0" fontId="25" fillId="7" borderId="28" xfId="1" applyFont="1" applyFill="1" applyBorder="1" applyProtection="1">
      <alignment vertical="center"/>
      <protection locked="0"/>
    </xf>
    <xf numFmtId="0" fontId="25" fillId="7" borderId="33" xfId="1" applyFont="1" applyFill="1" applyBorder="1" applyAlignment="1" applyProtection="1">
      <alignment horizontal="center" vertical="center"/>
      <protection locked="0"/>
    </xf>
    <xf numFmtId="0" fontId="25" fillId="7" borderId="42" xfId="1" applyFont="1" applyFill="1" applyBorder="1" applyAlignment="1" applyProtection="1">
      <alignment horizontal="center" vertical="center"/>
      <protection locked="0"/>
    </xf>
    <xf numFmtId="14" fontId="27" fillId="0" borderId="21" xfId="2" applyNumberFormat="1" applyFont="1" applyAlignment="1">
      <alignment horizontal="center" vertical="center"/>
    </xf>
    <xf numFmtId="0" fontId="27" fillId="0" borderId="21" xfId="2" applyFont="1" applyAlignment="1">
      <alignment horizontal="center" vertical="center"/>
    </xf>
    <xf numFmtId="0" fontId="14" fillId="2" borderId="13" xfId="0" applyFont="1" applyFill="1" applyBorder="1" applyAlignment="1">
      <alignment horizontal="center"/>
    </xf>
    <xf numFmtId="0" fontId="15" fillId="0" borderId="20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14" fillId="2" borderId="3" xfId="0" applyFont="1" applyFill="1" applyBorder="1" applyAlignment="1">
      <alignment horizontal="center"/>
    </xf>
    <xf numFmtId="0" fontId="15" fillId="0" borderId="9" xfId="0" applyFont="1" applyBorder="1"/>
    <xf numFmtId="0" fontId="15" fillId="0" borderId="16" xfId="0" applyFont="1" applyBorder="1"/>
    <xf numFmtId="49" fontId="14" fillId="2" borderId="3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0" borderId="15" xfId="0" applyFont="1" applyBorder="1"/>
    <xf numFmtId="0" fontId="14" fillId="3" borderId="6" xfId="0" applyFont="1" applyFill="1" applyBorder="1" applyAlignment="1">
      <alignment horizontal="center"/>
    </xf>
    <xf numFmtId="0" fontId="15" fillId="0" borderId="6" xfId="0" applyFont="1" applyBorder="1"/>
    <xf numFmtId="0" fontId="15" fillId="0" borderId="5" xfId="0" applyFont="1" applyBorder="1"/>
    <xf numFmtId="0" fontId="14" fillId="2" borderId="4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0" borderId="10" xfId="0" applyFont="1" applyBorder="1"/>
    <xf numFmtId="0" fontId="15" fillId="0" borderId="14" xfId="0" applyFont="1" applyBorder="1"/>
    <xf numFmtId="0" fontId="15" fillId="0" borderId="17" xfId="0" applyFont="1" applyBorder="1"/>
    <xf numFmtId="0" fontId="16" fillId="3" borderId="11" xfId="0" applyFont="1" applyFill="1" applyBorder="1" applyAlignment="1">
      <alignment horizontal="center"/>
    </xf>
    <xf numFmtId="0" fontId="15" fillId="0" borderId="18" xfId="0" applyFont="1" applyBorder="1"/>
    <xf numFmtId="0" fontId="16" fillId="3" borderId="2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5" fillId="0" borderId="19" xfId="0" applyFont="1" applyBorder="1"/>
  </cellXfs>
  <cellStyles count="47">
    <cellStyle name="Comma0" xfId="6" xr:uid="{0FAEA86E-5967-4240-8A09-E416C6EC1AFD}"/>
    <cellStyle name="Currency0" xfId="7" xr:uid="{FE77F8F4-8471-4588-A0E2-49A2E20AD704}"/>
    <cellStyle name="Date" xfId="8" xr:uid="{00245684-7F21-4F64-945D-57454AC354D8}"/>
    <cellStyle name="Fixed" xfId="9" xr:uid="{F330935B-1122-4AE6-BCF8-104E693E1EBB}"/>
    <cellStyle name="Followed Hyperlink 2" xfId="10" xr:uid="{58E46DB6-7A21-40D6-A125-0868D7DD8A3B}"/>
    <cellStyle name="Heading 1 2" xfId="11" xr:uid="{93F81E46-AC89-41E3-98B5-13DE02324637}"/>
    <cellStyle name="Heading 2 2" xfId="12" xr:uid="{50B015B3-C7BF-488E-BFB6-860C520AC456}"/>
    <cellStyle name="Hyperlink 2" xfId="38" xr:uid="{74A30FAE-2CAD-4BEF-B982-66889CAC3178}"/>
    <cellStyle name="Normal" xfId="0" builtinId="0"/>
    <cellStyle name="Normal - Style1" xfId="13" xr:uid="{7DF2BCCB-687A-45EB-99A0-C7FADED9CC7E}"/>
    <cellStyle name="Normal 2" xfId="3" xr:uid="{841FB955-0105-4748-8341-26D9182DE149}"/>
    <cellStyle name="Normal 3" xfId="40" xr:uid="{0707A7CE-B4FF-4612-AAE0-17CE720D27C8}"/>
    <cellStyle name="Normal 4" xfId="41" xr:uid="{D37C5AB3-244A-491A-9E77-6703CE2A34E9}"/>
    <cellStyle name="Normal 5" xfId="42" xr:uid="{B572D7C1-1704-4FF6-8FB2-8315476A0BAD}"/>
    <cellStyle name="Normal 6" xfId="43" xr:uid="{EE94C3F6-847B-4854-87F9-C17AB1AF792F}"/>
    <cellStyle name="Normal 7" xfId="44" xr:uid="{3CF19610-2290-4E89-9D60-9C1E6153AA74}"/>
    <cellStyle name="Normal 8" xfId="45" xr:uid="{631AFA72-784A-44F7-A75D-BFD883BFC292}"/>
    <cellStyle name="Normal 9" xfId="46" xr:uid="{F8D3A5CE-89EB-4909-8142-636AD42DE777}"/>
    <cellStyle name="Total 2" xfId="14" xr:uid="{3B9F30E0-73B3-4B19-806D-24ECD0ED3E6F}"/>
    <cellStyle name="ハイパーリンク 2" xfId="4" xr:uid="{B987562D-AFCA-4F6A-94A4-BE9092EF1EDB}"/>
    <cellStyle name="ハイパーリンク 2 2" xfId="15" xr:uid="{B14891D9-46F5-40B9-9F91-819C6A1875EC}"/>
    <cellStyle name="똿뗦먛귟 [0.00]_PRODUCT DETAIL Q1" xfId="17" xr:uid="{1B674278-47BF-4688-A6C0-620AE69A04B7}"/>
    <cellStyle name="똿뗦먛귟_PRODUCT DETAIL Q1" xfId="18" xr:uid="{03775107-F5D9-475D-A998-8BA7D2E04998}"/>
    <cellStyle name="믅됞 [0.00]_PRODUCT DETAIL Q1" xfId="26" xr:uid="{D45E9DF0-2160-47FA-8DE7-029ECE6E6A2A}"/>
    <cellStyle name="믅됞_PRODUCT DETAIL Q1" xfId="27" xr:uid="{05403C95-6F33-4DE4-87C0-D80FA4CF88A2}"/>
    <cellStyle name="백분율_HOBONG" xfId="28" xr:uid="{65D6E51F-0990-4C5C-86C3-033025F1886D}"/>
    <cellStyle name="뷭?_BOOKSHIP" xfId="29" xr:uid="{DAE7A362-0E57-4A62-BE72-D3357BE59BCB}"/>
    <cellStyle name="콤마 [0]_1202" xfId="30" xr:uid="{97B4045C-4A54-4C13-990F-886A055FADA0}"/>
    <cellStyle name="콤마_1202" xfId="31" xr:uid="{E195957C-C8A1-4EE4-9835-31DC0FA9E8B7}"/>
    <cellStyle name="통화 [0]_1202" xfId="32" xr:uid="{943F8053-7D39-43C2-AA14-6B15AB7094EA}"/>
    <cellStyle name="통화_1202" xfId="33" xr:uid="{A1BD0DBF-068B-4A80-8CCD-7AE36B2547DB}"/>
    <cellStyle name="표준_(정보부문)월별인원계획" xfId="34" xr:uid="{9AC7C0BA-FA61-4A6F-8648-3FEA03B6E6F8}"/>
    <cellStyle name="一般_MONTHLY SCHEDULE" xfId="16" xr:uid="{37618ECA-D118-4A6E-BFB3-FBDA5984E69F}"/>
    <cellStyle name="未定義" xfId="25" xr:uid="{F06D7284-F03B-4A35-9F26-3A2EA87FB6CB}"/>
    <cellStyle name="標準 2" xfId="1" xr:uid="{47FA85B7-6318-4414-8FCD-53D80CCB97B1}"/>
    <cellStyle name="標準 2 2" xfId="21" xr:uid="{56FAE22E-3DF2-43D5-9043-BECA833DCA82}"/>
    <cellStyle name="標準 2 3" xfId="39" xr:uid="{66F09BE3-FEFD-406C-A401-D6E14DABAF92}"/>
    <cellStyle name="標準 3" xfId="5" xr:uid="{261CD276-5394-4D99-8BA9-A848DAC484D8}"/>
    <cellStyle name="標準 3 2" xfId="22" xr:uid="{C361DAAF-BD2A-4C09-837C-36C5B0E23344}"/>
    <cellStyle name="標準 4" xfId="23" xr:uid="{67CF30BD-47C3-426C-A7E3-15AFBD4936A0}"/>
    <cellStyle name="標準 5" xfId="24" xr:uid="{AD76FFCD-FDD8-408E-B73F-B9F6D594F2DD}"/>
    <cellStyle name="標準 6" xfId="36" xr:uid="{3F66A0F7-CE58-42ED-ABE6-86C21BC5A4CE}"/>
    <cellStyle name="標準 7" xfId="35" xr:uid="{886CC604-4034-4BED-8C3B-A5E2C53A51E2}"/>
    <cellStyle name="標準 7 2" xfId="37" xr:uid="{000F180C-AC59-4D25-A71D-D522685F9F56}"/>
    <cellStyle name="標準_CONSOLI - USA ブランクNEW" xfId="2" xr:uid="{9FE4E276-2770-46E5-A9A6-328C6D5FEBB6}"/>
    <cellStyle name="通貨 2" xfId="19" xr:uid="{B9F2ED61-4898-4137-8AED-A84E5D749154}"/>
    <cellStyle name="通貨 2 2" xfId="20" xr:uid="{C291B4AE-CBF1-43BD-B0BE-7E131DB1E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1"/>
  <sheetViews>
    <sheetView tabSelected="1" zoomScale="85" zoomScaleNormal="85" workbookViewId="0"/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8.75" customWidth="1"/>
    <col min="14" max="19" width="10.625" customWidth="1"/>
    <col min="20" max="26" width="9" customWidth="1"/>
  </cols>
  <sheetData>
    <row r="1" spans="1:26" ht="23.25" customHeight="1">
      <c r="A1" s="1"/>
      <c r="B1" s="2"/>
      <c r="C1" s="2"/>
      <c r="D1" s="88"/>
      <c r="E1" s="89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90" t="s">
        <v>0</v>
      </c>
      <c r="C2" s="89"/>
      <c r="D2" s="89"/>
      <c r="E2" s="89"/>
      <c r="F2" s="89"/>
      <c r="G2" s="89"/>
      <c r="H2" s="89"/>
      <c r="I2" s="89"/>
      <c r="J2" s="89"/>
      <c r="K2" s="4"/>
      <c r="M2" s="5" t="s">
        <v>1</v>
      </c>
      <c r="N2" s="6"/>
      <c r="O2" s="6"/>
      <c r="P2" s="6"/>
      <c r="Q2" s="7"/>
      <c r="R2" s="8"/>
      <c r="S2" s="8"/>
      <c r="T2" s="4"/>
      <c r="U2" s="4"/>
      <c r="V2" s="4"/>
      <c r="W2" s="4"/>
      <c r="X2" s="4"/>
      <c r="Y2" s="4"/>
      <c r="Z2" s="4"/>
    </row>
    <row r="3" spans="1:26" ht="25.5" customHeight="1">
      <c r="A3" s="4"/>
      <c r="B3" s="89"/>
      <c r="C3" s="89"/>
      <c r="D3" s="89"/>
      <c r="E3" s="89"/>
      <c r="F3" s="89"/>
      <c r="G3" s="89"/>
      <c r="H3" s="89"/>
      <c r="I3" s="89"/>
      <c r="J3" s="89"/>
      <c r="K3" s="4"/>
      <c r="M3" s="84">
        <v>45967</v>
      </c>
      <c r="N3" s="85"/>
      <c r="O3" s="9"/>
      <c r="P3" s="9"/>
      <c r="Q3" s="10"/>
      <c r="R3" s="11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91"/>
      <c r="N4" s="89"/>
      <c r="O4" s="89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92" t="s">
        <v>4</v>
      </c>
      <c r="E8" s="95" t="s">
        <v>5</v>
      </c>
      <c r="F8" s="96" t="s">
        <v>6</v>
      </c>
      <c r="G8" s="101" t="s">
        <v>7</v>
      </c>
      <c r="H8" s="100"/>
      <c r="I8" s="98" t="s">
        <v>8</v>
      </c>
      <c r="J8" s="99"/>
      <c r="K8" s="100"/>
      <c r="L8" s="19" t="s">
        <v>9</v>
      </c>
      <c r="M8" s="20" t="s">
        <v>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1"/>
      <c r="B9" s="21"/>
      <c r="C9" s="22"/>
      <c r="D9" s="93"/>
      <c r="E9" s="93"/>
      <c r="F9" s="89"/>
      <c r="G9" s="102" t="s">
        <v>10</v>
      </c>
      <c r="H9" s="103"/>
      <c r="I9" s="106" t="s">
        <v>11</v>
      </c>
      <c r="J9" s="108" t="s">
        <v>12</v>
      </c>
      <c r="K9" s="109" t="s">
        <v>10</v>
      </c>
      <c r="L9" s="86" t="s">
        <v>13</v>
      </c>
      <c r="M9" s="23" t="s">
        <v>14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 thickBot="1">
      <c r="A10" s="1"/>
      <c r="B10" s="24"/>
      <c r="C10" s="25" t="s">
        <v>15</v>
      </c>
      <c r="D10" s="94"/>
      <c r="E10" s="94"/>
      <c r="F10" s="97"/>
      <c r="G10" s="104"/>
      <c r="H10" s="105"/>
      <c r="I10" s="107"/>
      <c r="J10" s="97"/>
      <c r="K10" s="110"/>
      <c r="L10" s="87"/>
      <c r="M10" s="26" t="s">
        <v>16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thickTop="1">
      <c r="A11" s="49"/>
      <c r="B11" s="50"/>
      <c r="C11" s="69">
        <v>45</v>
      </c>
      <c r="D11" s="59" t="s">
        <v>27</v>
      </c>
      <c r="E11" s="60" t="s">
        <v>28</v>
      </c>
      <c r="F11" s="70" t="s">
        <v>25</v>
      </c>
      <c r="G11" s="71">
        <v>45974</v>
      </c>
      <c r="H11" s="72">
        <f t="shared" ref="H11:H17" si="0">G11+1</f>
        <v>45975</v>
      </c>
      <c r="I11" s="64" t="s">
        <v>29</v>
      </c>
      <c r="J11" s="61">
        <f t="shared" ref="J11:J12" si="1">G11-7</f>
        <v>45967</v>
      </c>
      <c r="K11" s="62">
        <f t="shared" ref="K11:K12" si="2">G11-6</f>
        <v>45968</v>
      </c>
      <c r="L11" s="63">
        <f t="shared" ref="L11:L17" si="3">G11+19</f>
        <v>45993</v>
      </c>
      <c r="M11" s="57">
        <f t="shared" ref="M11:M17" si="4">G11+25</f>
        <v>45999</v>
      </c>
      <c r="N11" s="27"/>
      <c r="O11" s="1"/>
      <c r="P11" s="1"/>
      <c r="Q11" s="1"/>
      <c r="R11" s="27"/>
      <c r="S11" s="1"/>
      <c r="T11" s="1"/>
      <c r="U11" s="1"/>
      <c r="V11" s="1"/>
      <c r="W11" s="1"/>
      <c r="X11" s="1"/>
      <c r="Y11" s="1"/>
      <c r="Z11" s="1"/>
    </row>
    <row r="12" spans="1:26" ht="27" customHeight="1">
      <c r="A12" s="49"/>
      <c r="B12" s="51"/>
      <c r="C12" s="73">
        <v>46</v>
      </c>
      <c r="D12" s="56" t="s">
        <v>30</v>
      </c>
      <c r="E12" s="55" t="s">
        <v>31</v>
      </c>
      <c r="F12" s="70" t="s">
        <v>25</v>
      </c>
      <c r="G12" s="71">
        <v>45981</v>
      </c>
      <c r="H12" s="72">
        <f t="shared" si="0"/>
        <v>45982</v>
      </c>
      <c r="I12" s="58">
        <f t="shared" ref="I12" si="5">G12-10</f>
        <v>45971</v>
      </c>
      <c r="J12" s="61">
        <f t="shared" si="1"/>
        <v>45974</v>
      </c>
      <c r="K12" s="62">
        <f t="shared" si="2"/>
        <v>45975</v>
      </c>
      <c r="L12" s="63">
        <f t="shared" si="3"/>
        <v>46000</v>
      </c>
      <c r="M12" s="57">
        <f t="shared" si="4"/>
        <v>46006</v>
      </c>
      <c r="N12" s="27"/>
      <c r="O12" s="1"/>
      <c r="P12" s="1"/>
      <c r="Q12" s="1"/>
      <c r="R12" s="27"/>
      <c r="S12" s="1"/>
      <c r="T12" s="1"/>
      <c r="U12" s="1"/>
      <c r="V12" s="1"/>
      <c r="W12" s="1"/>
      <c r="X12" s="1"/>
      <c r="Y12" s="1"/>
      <c r="Z12" s="1"/>
    </row>
    <row r="13" spans="1:26" s="53" customFormat="1" ht="27" customHeight="1">
      <c r="A13" s="49"/>
      <c r="B13" s="51"/>
      <c r="C13" s="69">
        <v>47</v>
      </c>
      <c r="D13" s="56" t="s">
        <v>32</v>
      </c>
      <c r="E13" s="55" t="s">
        <v>33</v>
      </c>
      <c r="F13" s="70" t="s">
        <v>25</v>
      </c>
      <c r="G13" s="71">
        <v>45988</v>
      </c>
      <c r="H13" s="72">
        <f t="shared" si="0"/>
        <v>45989</v>
      </c>
      <c r="I13" s="64" t="s">
        <v>34</v>
      </c>
      <c r="J13" s="65" t="s">
        <v>35</v>
      </c>
      <c r="K13" s="66" t="s">
        <v>36</v>
      </c>
      <c r="L13" s="63">
        <f t="shared" si="3"/>
        <v>46007</v>
      </c>
      <c r="M13" s="57">
        <f t="shared" si="4"/>
        <v>46013</v>
      </c>
      <c r="N13" s="27"/>
      <c r="O13" s="1"/>
      <c r="P13" s="1"/>
      <c r="Q13" s="1"/>
      <c r="R13" s="27"/>
      <c r="S13" s="1"/>
      <c r="T13" s="1"/>
      <c r="U13" s="1"/>
      <c r="V13" s="1"/>
      <c r="W13" s="1"/>
      <c r="X13" s="1"/>
      <c r="Y13" s="1"/>
      <c r="Z13" s="1"/>
    </row>
    <row r="14" spans="1:26" s="54" customFormat="1" ht="27" customHeight="1">
      <c r="A14" s="49"/>
      <c r="B14" s="51"/>
      <c r="C14" s="69">
        <v>48</v>
      </c>
      <c r="D14" s="59" t="s">
        <v>42</v>
      </c>
      <c r="E14" s="60" t="s">
        <v>43</v>
      </c>
      <c r="F14" s="70" t="s">
        <v>25</v>
      </c>
      <c r="G14" s="71">
        <v>45995</v>
      </c>
      <c r="H14" s="72">
        <f t="shared" si="0"/>
        <v>45996</v>
      </c>
      <c r="I14" s="64" t="s">
        <v>37</v>
      </c>
      <c r="J14" s="61">
        <f t="shared" ref="J14:J17" si="6">G14-7</f>
        <v>45988</v>
      </c>
      <c r="K14" s="62">
        <f t="shared" ref="K14:K17" si="7">G14-6</f>
        <v>45989</v>
      </c>
      <c r="L14" s="57">
        <f t="shared" si="3"/>
        <v>46014</v>
      </c>
      <c r="M14" s="57">
        <f t="shared" si="4"/>
        <v>46020</v>
      </c>
      <c r="N14" s="27"/>
      <c r="O14" s="1"/>
      <c r="P14" s="1"/>
      <c r="Q14" s="1"/>
      <c r="R14" s="27"/>
      <c r="S14" s="1"/>
      <c r="T14" s="1"/>
      <c r="U14" s="1"/>
      <c r="V14" s="1"/>
      <c r="W14" s="1"/>
      <c r="X14" s="1"/>
      <c r="Y14" s="1"/>
      <c r="Z14" s="1"/>
    </row>
    <row r="15" spans="1:26" ht="27" customHeight="1">
      <c r="A15" s="49"/>
      <c r="B15" s="51"/>
      <c r="C15" s="69">
        <v>49</v>
      </c>
      <c r="D15" s="59" t="s">
        <v>44</v>
      </c>
      <c r="E15" s="60" t="s">
        <v>45</v>
      </c>
      <c r="F15" s="70" t="s">
        <v>25</v>
      </c>
      <c r="G15" s="74">
        <v>46002</v>
      </c>
      <c r="H15" s="75">
        <f t="shared" si="0"/>
        <v>46003</v>
      </c>
      <c r="I15" s="58">
        <f>G15-10</f>
        <v>45992</v>
      </c>
      <c r="J15" s="77">
        <f t="shared" si="6"/>
        <v>45995</v>
      </c>
      <c r="K15" s="78">
        <f t="shared" si="7"/>
        <v>45996</v>
      </c>
      <c r="L15" s="63">
        <f t="shared" si="3"/>
        <v>46021</v>
      </c>
      <c r="M15" s="57">
        <f t="shared" si="4"/>
        <v>46027</v>
      </c>
      <c r="N15" s="27"/>
      <c r="O15" s="1"/>
      <c r="P15" s="1"/>
      <c r="Q15" s="1"/>
      <c r="R15" s="27"/>
      <c r="S15" s="1"/>
      <c r="T15" s="1"/>
      <c r="U15" s="1"/>
      <c r="V15" s="1"/>
      <c r="W15" s="1"/>
      <c r="X15" s="1"/>
      <c r="Y15" s="1"/>
      <c r="Z15" s="1"/>
    </row>
    <row r="16" spans="1:26" ht="27" customHeight="1">
      <c r="A16" s="49"/>
      <c r="B16" s="51"/>
      <c r="C16" s="69">
        <v>50</v>
      </c>
      <c r="D16" s="59" t="s">
        <v>26</v>
      </c>
      <c r="E16" s="60" t="s">
        <v>38</v>
      </c>
      <c r="F16" s="70" t="s">
        <v>25</v>
      </c>
      <c r="G16" s="71">
        <v>46009</v>
      </c>
      <c r="H16" s="72">
        <f t="shared" si="0"/>
        <v>46010</v>
      </c>
      <c r="I16" s="58">
        <f>G16-10</f>
        <v>45999</v>
      </c>
      <c r="J16" s="77">
        <f t="shared" si="6"/>
        <v>46002</v>
      </c>
      <c r="K16" s="78">
        <f t="shared" si="7"/>
        <v>46003</v>
      </c>
      <c r="L16" s="63">
        <f t="shared" si="3"/>
        <v>46028</v>
      </c>
      <c r="M16" s="57">
        <f t="shared" si="4"/>
        <v>46034</v>
      </c>
      <c r="N16" s="27"/>
      <c r="O16" s="1"/>
      <c r="P16" s="1"/>
      <c r="Q16" s="1"/>
      <c r="R16" s="27"/>
      <c r="S16" s="1"/>
      <c r="T16" s="1"/>
      <c r="U16" s="1"/>
      <c r="V16" s="1"/>
      <c r="W16" s="1"/>
      <c r="X16" s="1"/>
      <c r="Y16" s="1"/>
      <c r="Z16" s="1"/>
    </row>
    <row r="17" spans="1:26" ht="27" customHeight="1">
      <c r="A17" s="49"/>
      <c r="B17" s="51"/>
      <c r="C17" s="73">
        <v>51</v>
      </c>
      <c r="D17" s="56" t="s">
        <v>39</v>
      </c>
      <c r="E17" s="55" t="s">
        <v>40</v>
      </c>
      <c r="F17" s="70" t="s">
        <v>25</v>
      </c>
      <c r="G17" s="71">
        <v>46016</v>
      </c>
      <c r="H17" s="72">
        <f t="shared" si="0"/>
        <v>46017</v>
      </c>
      <c r="I17" s="58">
        <f t="shared" ref="I17" si="8">G17-10</f>
        <v>46006</v>
      </c>
      <c r="J17" s="61">
        <f t="shared" si="6"/>
        <v>46009</v>
      </c>
      <c r="K17" s="62">
        <f t="shared" si="7"/>
        <v>46010</v>
      </c>
      <c r="L17" s="63">
        <f t="shared" si="3"/>
        <v>46035</v>
      </c>
      <c r="M17" s="57">
        <f t="shared" si="4"/>
        <v>46041</v>
      </c>
      <c r="N17" s="27"/>
      <c r="O17" s="1"/>
      <c r="P17" s="1"/>
      <c r="Q17" s="1"/>
      <c r="R17" s="27"/>
      <c r="S17" s="1"/>
      <c r="T17" s="1"/>
      <c r="U17" s="1"/>
      <c r="V17" s="1"/>
      <c r="W17" s="1"/>
      <c r="X17" s="1"/>
      <c r="Y17" s="1"/>
      <c r="Z17" s="1"/>
    </row>
    <row r="18" spans="1:26" ht="27" customHeight="1">
      <c r="A18" s="49"/>
      <c r="B18" s="51"/>
      <c r="C18" s="79">
        <v>52</v>
      </c>
      <c r="D18" s="56"/>
      <c r="E18" s="55"/>
      <c r="F18" s="70"/>
      <c r="G18" s="71"/>
      <c r="H18" s="72"/>
      <c r="I18" s="64"/>
      <c r="J18" s="67"/>
      <c r="K18" s="68"/>
      <c r="L18" s="63"/>
      <c r="M18" s="57"/>
      <c r="N18" s="30"/>
      <c r="O18" s="1"/>
      <c r="P18" s="1"/>
      <c r="Q18" s="1"/>
      <c r="R18" s="30"/>
      <c r="S18" s="1"/>
      <c r="T18" s="1"/>
      <c r="U18" s="1"/>
      <c r="V18" s="27"/>
      <c r="W18" s="1"/>
      <c r="X18" s="1"/>
      <c r="Y18" s="1"/>
      <c r="Z18" s="27"/>
    </row>
    <row r="19" spans="1:26" ht="27" customHeight="1" thickBot="1">
      <c r="A19" s="49"/>
      <c r="B19" s="52"/>
      <c r="C19" s="76">
        <v>1</v>
      </c>
      <c r="D19" s="82" t="s">
        <v>41</v>
      </c>
      <c r="E19" s="83"/>
      <c r="F19" s="83"/>
      <c r="G19" s="83"/>
      <c r="H19" s="83"/>
      <c r="I19" s="80"/>
      <c r="J19" s="80"/>
      <c r="K19" s="80"/>
      <c r="L19" s="80"/>
      <c r="M19" s="81"/>
      <c r="N19" s="27"/>
      <c r="O19" s="1"/>
      <c r="P19" s="1"/>
      <c r="Q19" s="1"/>
      <c r="R19" s="27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31"/>
      <c r="C20" s="31"/>
      <c r="D20" s="29"/>
      <c r="E20" s="32"/>
      <c r="F20" s="33"/>
      <c r="G20" s="34"/>
      <c r="H20" s="35"/>
      <c r="I20" s="36" t="s">
        <v>17</v>
      </c>
      <c r="J20" s="37"/>
      <c r="K20" s="37"/>
      <c r="L20" s="37"/>
      <c r="M20" s="13"/>
      <c r="N20" s="1"/>
      <c r="O20" s="27"/>
      <c r="P20" s="27"/>
      <c r="Q20" s="27"/>
      <c r="R20" s="30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29"/>
      <c r="C21" s="29"/>
      <c r="D21" s="29"/>
      <c r="E21" s="28"/>
      <c r="F21" s="38"/>
      <c r="G21" s="39"/>
      <c r="H21" s="40"/>
      <c r="I21" s="39"/>
      <c r="J21" s="40"/>
      <c r="K21" s="40"/>
      <c r="L21" s="40"/>
      <c r="M21" s="40"/>
      <c r="N21" s="1"/>
      <c r="O21" s="27"/>
      <c r="P21" s="27"/>
      <c r="Q21" s="27"/>
      <c r="R21" s="30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B22" s="41" t="s">
        <v>18</v>
      </c>
      <c r="C22" s="41"/>
      <c r="D22" s="41"/>
      <c r="E22" s="3"/>
      <c r="F22" s="3"/>
      <c r="G22" s="41"/>
      <c r="H22" s="27"/>
      <c r="I22" s="42"/>
      <c r="J22" s="27"/>
      <c r="K22" s="27"/>
      <c r="L22" s="27"/>
      <c r="M22" s="27"/>
      <c r="N22" s="1"/>
      <c r="O22" s="27"/>
      <c r="P22" s="27"/>
      <c r="Q22" s="27"/>
      <c r="R22" s="30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C23" s="43" t="s">
        <v>19</v>
      </c>
      <c r="D23" s="2"/>
      <c r="E23" s="3"/>
      <c r="F23" s="3"/>
      <c r="H23" s="43"/>
      <c r="I23" s="42"/>
      <c r="J23" s="27"/>
      <c r="K23" s="27"/>
      <c r="L23" s="27"/>
      <c r="M23" s="27"/>
      <c r="N23" s="27"/>
      <c r="O23" s="27"/>
      <c r="P23" s="27"/>
      <c r="Q23" s="27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C24" s="44" t="s">
        <v>20</v>
      </c>
      <c r="D24" s="2"/>
      <c r="E24" s="3"/>
      <c r="F24" s="3"/>
      <c r="H24" s="44"/>
      <c r="I24" s="42"/>
      <c r="J24" s="27"/>
      <c r="K24" s="27"/>
      <c r="L24" s="27"/>
      <c r="M24" s="27"/>
      <c r="N24" s="27"/>
      <c r="O24" s="27"/>
      <c r="P24" s="27"/>
      <c r="Q24" s="27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C25" s="44" t="s">
        <v>21</v>
      </c>
      <c r="D25" s="2"/>
      <c r="E25" s="3"/>
      <c r="F25" s="3"/>
      <c r="H25" s="44"/>
      <c r="I25" s="42"/>
      <c r="J25" s="27"/>
      <c r="K25" s="27"/>
      <c r="L25" s="27"/>
      <c r="M25" s="45"/>
      <c r="N25" s="27"/>
      <c r="O25" s="27"/>
      <c r="P25" s="27"/>
      <c r="Q25" s="27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C26" s="44" t="s">
        <v>22</v>
      </c>
      <c r="D26" s="2"/>
      <c r="E26" s="3"/>
      <c r="F26" s="3"/>
      <c r="H26" s="44"/>
      <c r="I26" s="42"/>
      <c r="J26" s="27"/>
      <c r="K26" s="27"/>
      <c r="L26" s="27"/>
      <c r="M26" s="45"/>
      <c r="N26" s="27"/>
      <c r="O26" s="27"/>
      <c r="P26" s="27"/>
      <c r="Q26" s="27"/>
      <c r="R26" s="46"/>
      <c r="S26" s="46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C27" s="44" t="s">
        <v>23</v>
      </c>
      <c r="D27" s="2"/>
      <c r="E27" s="3"/>
      <c r="F27" s="3"/>
      <c r="H27" s="44"/>
      <c r="I27" s="42"/>
      <c r="J27" s="27"/>
      <c r="K27" s="27"/>
      <c r="L27" s="27"/>
      <c r="M27" s="45"/>
      <c r="N27" s="27"/>
      <c r="O27" s="27"/>
      <c r="P27" s="27"/>
      <c r="Q27" s="27"/>
      <c r="R27" s="46"/>
      <c r="S27" s="46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4"/>
      <c r="D28" s="2"/>
      <c r="E28" s="3"/>
      <c r="F28" s="3"/>
      <c r="G28" s="47"/>
      <c r="H28" s="27"/>
      <c r="I28" s="42"/>
      <c r="J28" s="27"/>
      <c r="K28" s="27"/>
      <c r="L28" s="27"/>
      <c r="M28" s="27"/>
      <c r="N28" s="27"/>
      <c r="O28" s="27"/>
      <c r="P28" s="27"/>
      <c r="Q28" s="27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48" t="s">
        <v>24</v>
      </c>
      <c r="C29" s="2"/>
      <c r="D29" s="2"/>
      <c r="E29" s="3"/>
      <c r="F29" s="3"/>
      <c r="G29" s="42"/>
      <c r="H29" s="27"/>
      <c r="I29" s="42"/>
      <c r="J29" s="27"/>
      <c r="K29" s="27"/>
      <c r="L29" s="27"/>
      <c r="M29" s="1"/>
      <c r="N29" s="1"/>
      <c r="O29" s="1"/>
      <c r="P29" s="1"/>
      <c r="Q29" s="27"/>
      <c r="R29" s="27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2"/>
      <c r="H30" s="27"/>
      <c r="I30" s="42"/>
      <c r="J30" s="27"/>
      <c r="K30" s="27"/>
      <c r="L30" s="27"/>
      <c r="M30" s="1"/>
      <c r="N30" s="1"/>
      <c r="O30" s="1"/>
      <c r="P30" s="1"/>
      <c r="Q30" s="27"/>
      <c r="R30" s="27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2"/>
      <c r="H31" s="27"/>
      <c r="I31" s="42"/>
      <c r="J31" s="27"/>
      <c r="K31" s="27"/>
      <c r="L31" s="27"/>
      <c r="M31" s="1"/>
      <c r="N31" s="1"/>
      <c r="O31" s="1"/>
      <c r="P31" s="1"/>
      <c r="Q31" s="1"/>
      <c r="R31" s="27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42"/>
      <c r="H32" s="27"/>
      <c r="I32" s="42"/>
      <c r="J32" s="27"/>
      <c r="K32" s="27"/>
      <c r="L32" s="27"/>
      <c r="M32" s="1"/>
      <c r="N32" s="1"/>
      <c r="O32" s="1"/>
      <c r="P32" s="1"/>
      <c r="Q32" s="1"/>
      <c r="R32" s="27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7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7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7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7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7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7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7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7"/>
      <c r="S40" s="1"/>
      <c r="T40" s="1"/>
      <c r="U40" s="1"/>
      <c r="V40" s="1"/>
      <c r="W40" s="1"/>
      <c r="X40" s="1"/>
      <c r="Y40" s="1"/>
      <c r="Z40" s="1"/>
    </row>
    <row r="41" spans="1:26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7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7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7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7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27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5">
    <mergeCell ref="D19:H19"/>
    <mergeCell ref="M3:N3"/>
    <mergeCell ref="L9:L10"/>
    <mergeCell ref="D1:E1"/>
    <mergeCell ref="B2:J3"/>
    <mergeCell ref="M4:O4"/>
    <mergeCell ref="D8:D10"/>
    <mergeCell ref="E8:E10"/>
    <mergeCell ref="F8:F10"/>
    <mergeCell ref="I8:K8"/>
    <mergeCell ref="G8:H8"/>
    <mergeCell ref="G9:H10"/>
    <mergeCell ref="I9:I10"/>
    <mergeCell ref="J9:J10"/>
    <mergeCell ref="K9:K10"/>
  </mergeCells>
  <hyperlinks>
    <hyperlink ref="M2" r:id="rId1" xr:uid="{00000000-0004-0000-0000-000000000000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May Morita</cp:lastModifiedBy>
  <dcterms:created xsi:type="dcterms:W3CDTF">2011-03-15T06:58:11Z</dcterms:created>
  <dcterms:modified xsi:type="dcterms:W3CDTF">2025-11-06T18:59:53Z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