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6191D8C6-B868-4EF7-B3FD-0B5AB207F195}" xr6:coauthVersionLast="47" xr6:coauthVersionMax="47" xr10:uidLastSave="{00000000-0000-0000-0000-000000000000}"/>
  <bookViews>
    <workbookView xWindow="285" yWindow="0" windowWidth="25275" windowHeight="15585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L29" i="1" s="1"/>
  <c r="M29" i="1" s="1"/>
  <c r="N29" i="1" s="1"/>
  <c r="O29" i="1" s="1"/>
  <c r="P29" i="1" s="1"/>
  <c r="Q29" i="1" s="1"/>
  <c r="R29" i="1" s="1"/>
  <c r="H26" i="1"/>
  <c r="L27" i="1" s="1"/>
  <c r="M27" i="1" s="1"/>
  <c r="N27" i="1" s="1"/>
  <c r="O27" i="1" s="1"/>
  <c r="P27" i="1" s="1"/>
  <c r="Q27" i="1" s="1"/>
  <c r="R27" i="1" s="1"/>
  <c r="L25" i="1"/>
  <c r="M25" i="1" s="1"/>
  <c r="N25" i="1" s="1"/>
  <c r="O25" i="1" s="1"/>
  <c r="P25" i="1" s="1"/>
  <c r="Q25" i="1" s="1"/>
  <c r="R25" i="1" s="1"/>
  <c r="H24" i="1"/>
  <c r="K20" i="1"/>
  <c r="J20" i="1"/>
  <c r="I20" i="1"/>
  <c r="H20" i="1"/>
  <c r="L21" i="1" s="1"/>
  <c r="M21" i="1" s="1"/>
  <c r="N21" i="1" s="1"/>
  <c r="O21" i="1" s="1"/>
  <c r="P21" i="1" s="1"/>
  <c r="Q21" i="1" s="1"/>
  <c r="R21" i="1" s="1"/>
  <c r="K18" i="1"/>
  <c r="J18" i="1"/>
  <c r="I18" i="1"/>
  <c r="H18" i="1"/>
  <c r="L19" i="1" s="1"/>
  <c r="M19" i="1" s="1"/>
  <c r="N19" i="1" s="1"/>
  <c r="O19" i="1" s="1"/>
  <c r="P19" i="1" s="1"/>
  <c r="Q19" i="1" s="1"/>
  <c r="R19" i="1" s="1"/>
  <c r="K16" i="1"/>
  <c r="J16" i="1"/>
  <c r="I16" i="1"/>
  <c r="H16" i="1"/>
  <c r="L17" i="1" s="1"/>
  <c r="M17" i="1" s="1"/>
  <c r="N17" i="1" s="1"/>
  <c r="O17" i="1" s="1"/>
  <c r="P17" i="1" s="1"/>
  <c r="Q17" i="1" s="1"/>
  <c r="R17" i="1" s="1"/>
</calcChain>
</file>

<file path=xl/sharedStrings.xml><?xml version="1.0" encoding="utf-8"?>
<sst xmlns="http://schemas.openxmlformats.org/spreadsheetml/2006/main" count="81" uniqueCount="52">
  <si>
    <t>Note: Destination CFS fees are billed by CFS directly to the consignee</t>
  </si>
  <si>
    <t xml:space="preserve">* unusual cut off due to holidays 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</si>
  <si>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</si>
  <si>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</si>
  <si>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</si>
  <si>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</si>
  <si>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</si>
  <si>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</si>
  <si>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</si>
  <si>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</si>
  <si>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</si>
  <si>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</si>
  <si>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</si>
  <si>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</si>
  <si>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</si>
  <si>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</si>
  <si>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</si>
  <si>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</si>
  <si>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</si>
  <si>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TOKYO</t>
    <phoneticPr fontId="4"/>
  </si>
  <si>
    <t>SHIMIZU</t>
    <phoneticPr fontId="4"/>
  </si>
  <si>
    <t>YOKOHAMA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</si>
  <si>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</si>
  <si>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</si>
  <si>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</si>
  <si>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</si>
  <si>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</si>
  <si>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</si>
  <si>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</si>
  <si>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</si>
  <si>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CONFIDENCE</t>
    <phoneticPr fontId="4"/>
  </si>
  <si>
    <t>NO SERVICE</t>
    <phoneticPr fontId="4"/>
  </si>
  <si>
    <t>054E</t>
    <phoneticPr fontId="4"/>
  </si>
  <si>
    <t>PARIS EXPRESS</t>
    <phoneticPr fontId="4"/>
  </si>
  <si>
    <t>031E</t>
    <phoneticPr fontId="4"/>
  </si>
  <si>
    <t>ACX DIAMOND</t>
    <phoneticPr fontId="4"/>
  </si>
  <si>
    <t>191W</t>
    <phoneticPr fontId="4"/>
  </si>
  <si>
    <t>192W</t>
    <phoneticPr fontId="4"/>
  </si>
  <si>
    <t>HMM VICTORY</t>
    <phoneticPr fontId="4"/>
  </si>
  <si>
    <t>HMM GARNET</t>
    <phoneticPr fontId="4"/>
  </si>
  <si>
    <t>004E</t>
    <phoneticPr fontId="4"/>
  </si>
  <si>
    <t>0338S</t>
    <phoneticPr fontId="4"/>
  </si>
  <si>
    <t>195W</t>
    <phoneticPr fontId="4"/>
  </si>
  <si>
    <t>*12/20</t>
    <phoneticPr fontId="4"/>
  </si>
  <si>
    <t>*12/23</t>
    <phoneticPr fontId="4"/>
  </si>
  <si>
    <t>*12/24</t>
    <phoneticPr fontId="4"/>
  </si>
  <si>
    <t>TBA</t>
    <phoneticPr fontId="4"/>
  </si>
  <si>
    <t>196W</t>
    <phoneticPr fontId="4"/>
  </si>
  <si>
    <t>197W</t>
    <phoneticPr fontId="4"/>
  </si>
  <si>
    <t>*01/10</t>
    <phoneticPr fontId="4"/>
  </si>
  <si>
    <t>HMM AMETHYST</t>
    <phoneticPr fontId="4"/>
  </si>
  <si>
    <t>(next update : 01/07)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</si>
</sst>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4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14" fillId="0" borderId="0"/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/>
    <xf numFmtId="0" fontId="14" fillId="0" borderId="0">
      <alignment vertical="center"/>
    </xf>
  </cellStyleXfs>
  <cellXfs count="16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" fontId="10" fillId="0" borderId="0" xfId="0" applyNumberFormat="1" applyFont="1"/>
    <xf numFmtId="0" fontId="2" fillId="0" borderId="0" xfId="0" applyFont="1" applyAlignment="1">
      <alignment horizontal="right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167" fontId="18" fillId="8" borderId="0" xfId="2" applyNumberFormat="1" applyFont="1" applyFill="1" applyAlignment="1" applyProtection="1">
      <alignment horizontal="left" vertical="center"/>
      <protection locked="0"/>
    </xf>
    <xf numFmtId="0" fontId="19" fillId="8" borderId="0" xfId="2" quotePrefix="1" applyFont="1" applyFill="1" applyAlignment="1" applyProtection="1">
      <alignment horizontal="center" vertical="center"/>
      <protection locked="0"/>
    </xf>
    <xf numFmtId="165" fontId="18" fillId="8" borderId="0" xfId="2" applyNumberFormat="1" applyFont="1" applyFill="1" applyAlignment="1" applyProtection="1">
      <alignment horizontal="right" vertical="center"/>
      <protection locked="0"/>
    </xf>
    <xf numFmtId="0" fontId="18" fillId="8" borderId="0" xfId="2" applyFont="1" applyFill="1" applyAlignment="1" applyProtection="1">
      <alignment horizontal="center" vertical="center"/>
      <protection locked="0"/>
    </xf>
    <xf numFmtId="49" fontId="18" fillId="8" borderId="0" xfId="2" applyNumberFormat="1" applyFont="1" applyFill="1" applyAlignment="1" applyProtection="1">
      <alignment horizontal="center" vertical="center"/>
      <protection locked="0"/>
    </xf>
    <xf numFmtId="165" fontId="19" fillId="8" borderId="0" xfId="2" applyNumberFormat="1" applyFont="1" applyFill="1" applyAlignment="1" applyProtection="1">
      <alignment horizontal="center" vertical="center"/>
      <protection locked="0"/>
    </xf>
    <xf numFmtId="0" fontId="19" fillId="8" borderId="0" xfId="2" applyFont="1" applyFill="1" applyAlignment="1" applyProtection="1">
      <alignment horizontal="left" vertical="center"/>
      <protection locked="0"/>
    </xf>
    <xf numFmtId="49" fontId="21" fillId="3" borderId="4" xfId="2" applyNumberFormat="1" applyFont="1" applyFill="1" applyBorder="1" applyAlignment="1">
      <alignment horizontal="center" vertical="center"/>
    </xf>
    <xf numFmtId="49" fontId="21" fillId="3" borderId="5" xfId="2" applyNumberFormat="1" applyFont="1" applyFill="1" applyBorder="1" applyAlignment="1">
      <alignment horizontal="center"/>
    </xf>
    <xf numFmtId="49" fontId="21" fillId="3" borderId="6" xfId="2" applyNumberFormat="1" applyFont="1" applyFill="1" applyBorder="1" applyAlignment="1">
      <alignment horizontal="center"/>
    </xf>
    <xf numFmtId="0" fontId="21" fillId="4" borderId="3" xfId="2" applyFont="1" applyFill="1" applyBorder="1" applyAlignment="1" applyProtection="1">
      <alignment horizontal="center" vertical="center" wrapText="1"/>
      <protection locked="0"/>
    </xf>
    <xf numFmtId="49" fontId="22" fillId="3" borderId="38" xfId="2" applyNumberFormat="1" applyFont="1" applyFill="1" applyBorder="1" applyAlignment="1">
      <alignment horizontal="center" vertical="center"/>
    </xf>
    <xf numFmtId="49" fontId="22" fillId="3" borderId="39" xfId="2" applyNumberFormat="1" applyFont="1" applyFill="1" applyBorder="1" applyAlignment="1">
      <alignment horizontal="center"/>
    </xf>
    <xf numFmtId="49" fontId="22" fillId="3" borderId="40" xfId="2" applyNumberFormat="1" applyFont="1" applyFill="1" applyBorder="1" applyAlignment="1">
      <alignment horizontal="center"/>
    </xf>
    <xf numFmtId="0" fontId="19" fillId="7" borderId="26" xfId="2" applyFont="1" applyFill="1" applyBorder="1" applyProtection="1">
      <alignment vertical="center"/>
      <protection locked="0"/>
    </xf>
    <xf numFmtId="0" fontId="19" fillId="7" borderId="27" xfId="2" applyFont="1" applyFill="1" applyBorder="1" applyProtection="1">
      <alignment vertical="center"/>
      <protection locked="0"/>
    </xf>
    <xf numFmtId="0" fontId="18" fillId="8" borderId="16" xfId="2" applyFont="1" applyFill="1" applyBorder="1" applyAlignment="1" applyProtection="1">
      <alignment horizontal="center" vertical="center"/>
      <protection locked="0"/>
    </xf>
    <xf numFmtId="0" fontId="19" fillId="8" borderId="19" xfId="2" applyFont="1" applyFill="1" applyBorder="1" applyAlignment="1" applyProtection="1">
      <alignment horizontal="left" vertical="center"/>
      <protection locked="0"/>
    </xf>
    <xf numFmtId="0" fontId="18" fillId="8" borderId="16" xfId="2" quotePrefix="1" applyFont="1" applyFill="1" applyBorder="1" applyAlignment="1" applyProtection="1">
      <alignment horizontal="center" vertical="center"/>
      <protection locked="0"/>
    </xf>
    <xf numFmtId="49" fontId="18" fillId="8" borderId="17" xfId="2" applyNumberFormat="1" applyFont="1" applyFill="1" applyBorder="1" applyAlignment="1" applyProtection="1">
      <alignment horizontal="center" vertical="center"/>
      <protection locked="0"/>
    </xf>
    <xf numFmtId="165" fontId="18" fillId="8" borderId="34" xfId="2" applyNumberFormat="1" applyFont="1" applyFill="1" applyBorder="1" applyAlignment="1" applyProtection="1">
      <alignment horizontal="right" vertical="center"/>
      <protection locked="0"/>
    </xf>
    <xf numFmtId="167" fontId="18" fillId="8" borderId="35" xfId="2" applyNumberFormat="1" applyFont="1" applyFill="1" applyBorder="1" applyAlignment="1" applyProtection="1">
      <alignment horizontal="left" vertical="center"/>
      <protection locked="0"/>
    </xf>
    <xf numFmtId="165" fontId="18" fillId="8" borderId="54" xfId="2" applyNumberFormat="1" applyFont="1" applyFill="1" applyBorder="1" applyAlignment="1" applyProtection="1">
      <alignment horizontal="center" vertical="center"/>
      <protection locked="0"/>
    </xf>
    <xf numFmtId="165" fontId="19" fillId="8" borderId="20" xfId="2" applyNumberFormat="1" applyFont="1" applyFill="1" applyBorder="1" applyAlignment="1" applyProtection="1">
      <alignment horizontal="center" vertical="center"/>
      <protection locked="0"/>
    </xf>
    <xf numFmtId="165" fontId="19" fillId="8" borderId="17" xfId="2" applyNumberFormat="1" applyFont="1" applyFill="1" applyBorder="1" applyAlignment="1" applyProtection="1">
      <alignment horizontal="center" vertical="center"/>
      <protection locked="0"/>
    </xf>
    <xf numFmtId="165" fontId="19" fillId="8" borderId="34" xfId="2" applyNumberFormat="1" applyFont="1" applyFill="1" applyBorder="1" applyAlignment="1" applyProtection="1">
      <alignment horizontal="right" vertical="center"/>
      <protection locked="0"/>
    </xf>
    <xf numFmtId="167" fontId="19" fillId="8" borderId="35" xfId="2" applyNumberFormat="1" applyFont="1" applyFill="1" applyBorder="1" applyAlignment="1" applyProtection="1">
      <alignment horizontal="left" vertical="center"/>
      <protection locked="0"/>
    </xf>
    <xf numFmtId="165" fontId="18" fillId="8" borderId="18" xfId="2" applyNumberFormat="1" applyFont="1" applyFill="1" applyBorder="1" applyAlignment="1" applyProtection="1">
      <alignment horizontal="center" vertical="center"/>
      <protection locked="0"/>
    </xf>
    <xf numFmtId="0" fontId="18" fillId="8" borderId="8" xfId="2" applyFont="1" applyFill="1" applyBorder="1" applyAlignment="1" applyProtection="1">
      <alignment horizontal="center" vertical="center"/>
      <protection locked="0"/>
    </xf>
    <xf numFmtId="0" fontId="19" fillId="8" borderId="33" xfId="2" applyFont="1" applyFill="1" applyBorder="1" applyAlignment="1" applyProtection="1">
      <alignment horizontal="left" vertical="center"/>
      <protection locked="0"/>
    </xf>
    <xf numFmtId="0" fontId="19" fillId="8" borderId="8" xfId="2" quotePrefix="1" applyFont="1" applyFill="1" applyBorder="1" applyAlignment="1" applyProtection="1">
      <alignment horizontal="center" vertical="center"/>
      <protection locked="0"/>
    </xf>
    <xf numFmtId="49" fontId="18" fillId="8" borderId="12" xfId="2" applyNumberFormat="1" applyFont="1" applyFill="1" applyBorder="1" applyAlignment="1" applyProtection="1">
      <alignment horizontal="center" vertical="center"/>
      <protection locked="0"/>
    </xf>
    <xf numFmtId="165" fontId="18" fillId="8" borderId="36" xfId="2" applyNumberFormat="1" applyFont="1" applyFill="1" applyBorder="1" applyAlignment="1" applyProtection="1">
      <alignment horizontal="right" vertical="center"/>
      <protection locked="0"/>
    </xf>
    <xf numFmtId="167" fontId="18" fillId="8" borderId="37" xfId="2" applyNumberFormat="1" applyFont="1" applyFill="1" applyBorder="1" applyAlignment="1" applyProtection="1">
      <alignment horizontal="left" vertical="center"/>
      <protection locked="0"/>
    </xf>
    <xf numFmtId="165" fontId="19" fillId="8" borderId="33" xfId="2" applyNumberFormat="1" applyFont="1" applyFill="1" applyBorder="1" applyAlignment="1" applyProtection="1">
      <alignment horizontal="center" vertical="center"/>
      <protection locked="0"/>
    </xf>
    <xf numFmtId="165" fontId="19" fillId="8" borderId="13" xfId="2" applyNumberFormat="1" applyFont="1" applyFill="1" applyBorder="1" applyAlignment="1" applyProtection="1">
      <alignment horizontal="center" vertical="center"/>
      <protection locked="0"/>
    </xf>
    <xf numFmtId="165" fontId="19" fillId="8" borderId="12" xfId="2" applyNumberFormat="1" applyFont="1" applyFill="1" applyBorder="1" applyAlignment="1" applyProtection="1">
      <alignment horizontal="center" vertical="center"/>
      <protection locked="0"/>
    </xf>
    <xf numFmtId="165" fontId="18" fillId="8" borderId="44" xfId="2" applyNumberFormat="1" applyFont="1" applyFill="1" applyBorder="1" applyAlignment="1" applyProtection="1">
      <alignment horizontal="right" vertical="center"/>
      <protection locked="0"/>
    </xf>
    <xf numFmtId="167" fontId="19" fillId="8" borderId="45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14" xfId="2" applyNumberFormat="1" applyFont="1" applyFill="1" applyBorder="1" applyAlignment="1" applyProtection="1">
      <alignment horizontal="center" vertical="center"/>
      <protection locked="0"/>
    </xf>
    <xf numFmtId="0" fontId="18" fillId="8" borderId="41" xfId="2" applyFont="1" applyFill="1" applyBorder="1" applyAlignment="1" applyProtection="1">
      <alignment horizontal="center" vertical="center"/>
      <protection locked="0"/>
    </xf>
    <xf numFmtId="0" fontId="19" fillId="8" borderId="42" xfId="2" applyFont="1" applyFill="1" applyBorder="1" applyAlignment="1" applyProtection="1">
      <alignment horizontal="left" vertical="center"/>
      <protection locked="0"/>
    </xf>
    <xf numFmtId="0" fontId="19" fillId="8" borderId="41" xfId="2" quotePrefix="1" applyFont="1" applyFill="1" applyBorder="1" applyAlignment="1" applyProtection="1">
      <alignment horizontal="center" vertical="center"/>
      <protection locked="0"/>
    </xf>
    <xf numFmtId="49" fontId="18" fillId="8" borderId="43" xfId="2" applyNumberFormat="1" applyFont="1" applyFill="1" applyBorder="1" applyAlignment="1" applyProtection="1">
      <alignment horizontal="center" vertical="center"/>
      <protection locked="0"/>
    </xf>
    <xf numFmtId="167" fontId="18" fillId="8" borderId="45" xfId="2" applyNumberFormat="1" applyFont="1" applyFill="1" applyBorder="1" applyAlignment="1" applyProtection="1">
      <alignment horizontal="left" vertical="center"/>
      <protection locked="0"/>
    </xf>
    <xf numFmtId="165" fontId="19" fillId="8" borderId="42" xfId="2" applyNumberFormat="1" applyFont="1" applyFill="1" applyBorder="1" applyAlignment="1" applyProtection="1">
      <alignment horizontal="center" vertical="center"/>
      <protection locked="0"/>
    </xf>
    <xf numFmtId="165" fontId="19" fillId="8" borderId="46" xfId="2" applyNumberFormat="1" applyFont="1" applyFill="1" applyBorder="1" applyAlignment="1" applyProtection="1">
      <alignment horizontal="center" vertical="center"/>
      <protection locked="0"/>
    </xf>
    <xf numFmtId="165" fontId="19" fillId="8" borderId="43" xfId="2" applyNumberFormat="1" applyFont="1" applyFill="1" applyBorder="1" applyAlignment="1" applyProtection="1">
      <alignment horizontal="center" vertical="center"/>
      <protection locked="0"/>
    </xf>
    <xf numFmtId="165" fontId="18" fillId="8" borderId="47" xfId="2" applyNumberFormat="1" applyFont="1" applyFill="1" applyBorder="1" applyAlignment="1" applyProtection="1">
      <alignment horizontal="center" vertical="center"/>
      <protection locked="0"/>
    </xf>
    <xf numFmtId="165" fontId="20" fillId="8" borderId="54" xfId="2" applyNumberFormat="1" applyFont="1" applyFill="1" applyBorder="1" applyAlignment="1" applyProtection="1">
      <alignment horizontal="center" vertical="center"/>
      <protection locked="0"/>
    </xf>
    <xf numFmtId="0" fontId="18" fillId="8" borderId="15" xfId="2" applyFont="1" applyFill="1" applyBorder="1" applyAlignment="1" applyProtection="1">
      <alignment horizontal="center" vertical="center"/>
      <protection locked="0"/>
    </xf>
    <xf numFmtId="0" fontId="19" fillId="8" borderId="48" xfId="2" applyFont="1" applyFill="1" applyBorder="1" applyAlignment="1" applyProtection="1">
      <alignment horizontal="left" vertical="center"/>
      <protection locked="0"/>
    </xf>
    <xf numFmtId="0" fontId="19" fillId="8" borderId="15" xfId="2" quotePrefix="1" applyFont="1" applyFill="1" applyBorder="1" applyAlignment="1" applyProtection="1">
      <alignment horizontal="center" vertical="center"/>
      <protection locked="0"/>
    </xf>
    <xf numFmtId="49" fontId="18" fillId="8" borderId="49" xfId="2" applyNumberFormat="1" applyFont="1" applyFill="1" applyBorder="1" applyAlignment="1" applyProtection="1">
      <alignment horizontal="center" vertical="center"/>
      <protection locked="0"/>
    </xf>
    <xf numFmtId="165" fontId="18" fillId="8" borderId="50" xfId="2" applyNumberFormat="1" applyFont="1" applyFill="1" applyBorder="1" applyAlignment="1" applyProtection="1">
      <alignment horizontal="right" vertical="center"/>
      <protection locked="0"/>
    </xf>
    <xf numFmtId="167" fontId="18" fillId="8" borderId="51" xfId="2" applyNumberFormat="1" applyFont="1" applyFill="1" applyBorder="1" applyAlignment="1" applyProtection="1">
      <alignment horizontal="left" vertical="center"/>
      <protection locked="0"/>
    </xf>
    <xf numFmtId="165" fontId="19" fillId="8" borderId="48" xfId="2" applyNumberFormat="1" applyFont="1" applyFill="1" applyBorder="1" applyAlignment="1" applyProtection="1">
      <alignment horizontal="center" vertical="center"/>
      <protection locked="0"/>
    </xf>
    <xf numFmtId="165" fontId="19" fillId="8" borderId="52" xfId="2" applyNumberFormat="1" applyFont="1" applyFill="1" applyBorder="1" applyAlignment="1" applyProtection="1">
      <alignment horizontal="center" vertical="center"/>
      <protection locked="0"/>
    </xf>
    <xf numFmtId="165" fontId="19" fillId="8" borderId="49" xfId="2" applyNumberFormat="1" applyFont="1" applyFill="1" applyBorder="1" applyAlignment="1" applyProtection="1">
      <alignment horizontal="center" vertical="center"/>
      <protection locked="0"/>
    </xf>
    <xf numFmtId="167" fontId="19" fillId="8" borderId="51" xfId="2" quotePrefix="1" applyNumberFormat="1" applyFont="1" applyFill="1" applyBorder="1" applyAlignment="1" applyProtection="1">
      <alignment horizontal="left" vertical="center"/>
      <protection locked="0"/>
    </xf>
    <xf numFmtId="165" fontId="18" fillId="8" borderId="53" xfId="2" applyNumberFormat="1" applyFont="1" applyFill="1" applyBorder="1" applyAlignment="1" applyProtection="1">
      <alignment horizontal="center" vertical="center"/>
      <protection locked="0"/>
    </xf>
    <xf numFmtId="167" fontId="19" fillId="8" borderId="0" xfId="2" quotePrefix="1" applyNumberFormat="1" applyFont="1" applyFill="1" applyAlignment="1" applyProtection="1">
      <alignment horizontal="left" vertical="center"/>
      <protection locked="0"/>
    </xf>
    <xf numFmtId="165" fontId="18" fillId="8" borderId="0" xfId="2" applyNumberFormat="1" applyFont="1" applyFill="1" applyAlignment="1" applyProtection="1">
      <alignment horizontal="center" vertical="center"/>
      <protection locked="0"/>
    </xf>
    <xf numFmtId="0" fontId="19" fillId="7" borderId="24" xfId="2" applyFont="1" applyFill="1" applyBorder="1" applyProtection="1">
      <alignment vertical="center"/>
      <protection locked="0"/>
    </xf>
    <xf numFmtId="0" fontId="19" fillId="7" borderId="25" xfId="2" applyFont="1" applyFill="1" applyBorder="1" applyProtection="1">
      <alignment vertical="center"/>
      <protection locked="0"/>
    </xf>
    <xf numFmtId="165" fontId="18" fillId="8" borderId="22" xfId="2" applyNumberFormat="1" applyFont="1" applyFill="1" applyBorder="1" applyAlignment="1" applyProtection="1">
      <alignment horizontal="right" vertical="center"/>
      <protection locked="0"/>
    </xf>
    <xf numFmtId="0" fontId="18" fillId="8" borderId="7" xfId="2" applyFont="1" applyFill="1" applyBorder="1" applyAlignment="1" applyProtection="1">
      <alignment horizontal="center" vertical="center"/>
      <protection locked="0"/>
    </xf>
    <xf numFmtId="0" fontId="18" fillId="8" borderId="21" xfId="2" applyFont="1" applyFill="1" applyBorder="1" applyAlignment="1" applyProtection="1">
      <alignment horizontal="center" vertical="center"/>
      <protection locked="0"/>
    </xf>
    <xf numFmtId="0" fontId="18" fillId="8" borderId="1" xfId="2" applyFont="1" applyFill="1" applyBorder="1" applyAlignment="1" applyProtection="1">
      <alignment horizontal="center" vertical="center"/>
      <protection locked="0"/>
    </xf>
    <xf numFmtId="0" fontId="18" fillId="8" borderId="5" xfId="2" applyFont="1" applyFill="1" applyBorder="1" applyAlignment="1" applyProtection="1">
      <alignment horizontal="center" vertical="center"/>
      <protection locked="0"/>
    </xf>
    <xf numFmtId="0" fontId="19" fillId="7" borderId="56" xfId="2" applyFont="1" applyFill="1" applyBorder="1" applyAlignment="1" applyProtection="1">
      <alignment horizontal="center" vertical="center"/>
      <protection locked="0"/>
    </xf>
    <xf numFmtId="0" fontId="19" fillId="7" borderId="24" xfId="2" applyFont="1" applyFill="1" applyBorder="1" applyAlignment="1" applyProtection="1">
      <alignment horizontal="center" vertical="center"/>
      <protection locked="0"/>
    </xf>
    <xf numFmtId="0" fontId="19" fillId="7" borderId="55" xfId="2" applyFont="1" applyFill="1" applyBorder="1" applyAlignment="1" applyProtection="1">
      <alignment horizontal="center" vertical="center"/>
      <protection locked="0"/>
    </xf>
    <xf numFmtId="0" fontId="19" fillId="7" borderId="26" xfId="2" applyFont="1" applyFill="1" applyBorder="1" applyAlignment="1" applyProtection="1">
      <alignment horizontal="center" vertical="center"/>
      <protection locked="0"/>
    </xf>
    <xf numFmtId="0" fontId="21" fillId="3" borderId="22" xfId="2" applyFont="1" applyFill="1" applyBorder="1" applyAlignment="1" applyProtection="1">
      <alignment horizontal="center" vertical="center" wrapText="1"/>
      <protection locked="0"/>
    </xf>
    <xf numFmtId="0" fontId="21" fillId="3" borderId="25" xfId="2" applyFont="1" applyFill="1" applyBorder="1" applyAlignment="1" applyProtection="1">
      <alignment horizontal="center" vertical="center" wrapText="1"/>
      <protection locked="0"/>
    </xf>
    <xf numFmtId="0" fontId="21" fillId="3" borderId="10" xfId="2" applyFont="1" applyFill="1" applyBorder="1" applyAlignment="1" applyProtection="1">
      <alignment horizontal="center" vertical="center" wrapText="1"/>
      <protection locked="0"/>
    </xf>
    <xf numFmtId="0" fontId="21" fillId="3" borderId="28" xfId="2" applyFont="1" applyFill="1" applyBorder="1" applyAlignment="1" applyProtection="1">
      <alignment horizontal="center" vertical="center" wrapText="1"/>
      <protection locked="0"/>
    </xf>
    <xf numFmtId="0" fontId="21" fillId="3" borderId="11" xfId="2" applyFont="1" applyFill="1" applyBorder="1" applyAlignment="1" applyProtection="1">
      <alignment horizontal="center" vertical="center" wrapText="1"/>
      <protection locked="0"/>
    </xf>
    <xf numFmtId="0" fontId="21" fillId="3" borderId="31" xfId="2" applyFont="1" applyFill="1" applyBorder="1" applyAlignment="1" applyProtection="1">
      <alignment horizontal="center" vertical="center" wrapText="1"/>
      <protection locked="0"/>
    </xf>
    <xf numFmtId="0" fontId="21" fillId="2" borderId="24" xfId="2" applyFont="1" applyFill="1" applyBorder="1" applyAlignment="1" applyProtection="1">
      <alignment horizontal="center" vertical="center" wrapText="1"/>
      <protection locked="0"/>
    </xf>
    <xf numFmtId="0" fontId="21" fillId="2" borderId="0" xfId="2" applyFont="1" applyFill="1" applyAlignment="1" applyProtection="1">
      <alignment horizontal="center" vertical="center" wrapText="1"/>
      <protection locked="0"/>
    </xf>
    <xf numFmtId="0" fontId="21" fillId="2" borderId="26" xfId="2" applyFont="1" applyFill="1" applyBorder="1" applyAlignment="1" applyProtection="1">
      <alignment horizontal="center" vertical="center" wrapText="1"/>
      <protection locked="0"/>
    </xf>
    <xf numFmtId="14" fontId="8" fillId="0" borderId="0" xfId="0" applyNumberFormat="1" applyFont="1" applyAlignment="1">
      <alignment horizontal="center"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1" fillId="6" borderId="9" xfId="2" applyFont="1" applyFill="1" applyBorder="1" applyAlignment="1" applyProtection="1">
      <alignment horizontal="center" vertical="center"/>
      <protection locked="0"/>
    </xf>
    <xf numFmtId="0" fontId="21" fillId="6" borderId="30" xfId="2" applyFont="1" applyFill="1" applyBorder="1" applyAlignment="1" applyProtection="1">
      <alignment horizontal="center" vertical="center"/>
      <protection locked="0"/>
    </xf>
    <xf numFmtId="0" fontId="21" fillId="6" borderId="23" xfId="2" applyFont="1" applyFill="1" applyBorder="1" applyAlignment="1" applyProtection="1">
      <alignment horizontal="center" vertical="center"/>
      <protection locked="0"/>
    </xf>
    <xf numFmtId="0" fontId="21" fillId="6" borderId="27" xfId="2" applyFont="1" applyFill="1" applyBorder="1" applyAlignment="1" applyProtection="1">
      <alignment horizontal="center" vertical="center"/>
      <protection locked="0"/>
    </xf>
    <xf numFmtId="0" fontId="21" fillId="5" borderId="9" xfId="2" applyFont="1" applyFill="1" applyBorder="1" applyAlignment="1" applyProtection="1">
      <alignment horizontal="center" vertical="center"/>
      <protection locked="0"/>
    </xf>
    <xf numFmtId="0" fontId="21" fillId="5" borderId="29" xfId="2" applyFont="1" applyFill="1" applyBorder="1" applyAlignment="1" applyProtection="1">
      <alignment horizontal="center" vertical="center"/>
      <protection locked="0"/>
    </xf>
    <xf numFmtId="0" fontId="21" fillId="5" borderId="30" xfId="2" applyFont="1" applyFill="1" applyBorder="1" applyAlignment="1" applyProtection="1">
      <alignment horizontal="center" vertical="center"/>
      <protection locked="0"/>
    </xf>
    <xf numFmtId="0" fontId="21" fillId="5" borderId="23" xfId="2" applyFont="1" applyFill="1" applyBorder="1" applyAlignment="1" applyProtection="1">
      <alignment horizontal="center" vertical="center"/>
      <protection locked="0"/>
    </xf>
    <xf numFmtId="0" fontId="21" fillId="5" borderId="26" xfId="2" applyFont="1" applyFill="1" applyBorder="1" applyAlignment="1" applyProtection="1">
      <alignment horizontal="center" vertical="center"/>
      <protection locked="0"/>
    </xf>
    <xf numFmtId="0" fontId="21" fillId="5" borderId="27" xfId="2" applyFont="1" applyFill="1" applyBorder="1" applyAlignment="1" applyProtection="1">
      <alignment horizontal="center" vertical="center"/>
      <protection locked="0"/>
    </xf>
    <xf numFmtId="0" fontId="21" fillId="3" borderId="38" xfId="2" applyFont="1" applyFill="1" applyBorder="1" applyAlignment="1">
      <alignment horizontal="center" vertical="center" wrapText="1"/>
    </xf>
    <xf numFmtId="0" fontId="21" fillId="3" borderId="39" xfId="2" applyFont="1" applyFill="1" applyBorder="1" applyAlignment="1">
      <alignment horizontal="center" vertical="center" wrapText="1"/>
    </xf>
    <xf numFmtId="0" fontId="21" fillId="3" borderId="40" xfId="2" applyFont="1" applyFill="1" applyBorder="1" applyAlignment="1">
      <alignment horizontal="center" vertical="center" wrapText="1"/>
    </xf>
    <xf numFmtId="49" fontId="21" fillId="3" borderId="38" xfId="2" applyNumberFormat="1" applyFont="1" applyFill="1" applyBorder="1" applyAlignment="1">
      <alignment horizontal="center" vertical="center" wrapText="1"/>
    </xf>
    <xf numFmtId="49" fontId="21" fillId="3" borderId="39" xfId="2" applyNumberFormat="1" applyFont="1" applyFill="1" applyBorder="1" applyAlignment="1">
      <alignment horizontal="center" vertical="center" wrapText="1"/>
    </xf>
    <xf numFmtId="49" fontId="21" fillId="3" borderId="40" xfId="2" applyNumberFormat="1" applyFont="1" applyFill="1" applyBorder="1" applyAlignment="1">
      <alignment horizontal="center" vertical="center" wrapText="1"/>
    </xf>
    <xf numFmtId="49" fontId="21" fillId="3" borderId="29" xfId="2" applyNumberFormat="1" applyFont="1" applyFill="1" applyBorder="1" applyAlignment="1">
      <alignment horizontal="center" vertical="center" wrapText="1"/>
    </xf>
    <xf numFmtId="49" fontId="21" fillId="3" borderId="0" xfId="2" applyNumberFormat="1" applyFont="1" applyFill="1" applyAlignment="1">
      <alignment horizontal="center" vertical="center" wrapText="1"/>
    </xf>
    <xf numFmtId="49" fontId="21" fillId="3" borderId="32" xfId="2" applyNumberFormat="1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/>
    </xf>
    <xf numFmtId="0" fontId="21" fillId="3" borderId="30" xfId="2" applyFont="1" applyFill="1" applyBorder="1" applyAlignment="1">
      <alignment horizontal="center" vertical="center"/>
    </xf>
    <xf numFmtId="0" fontId="21" fillId="3" borderId="23" xfId="2" applyFont="1" applyFill="1" applyBorder="1" applyAlignment="1">
      <alignment horizontal="center" vertical="center"/>
    </xf>
    <xf numFmtId="0" fontId="21" fillId="3" borderId="27" xfId="2" applyFont="1" applyFill="1" applyBorder="1" applyAlignment="1">
      <alignment horizontal="center" vertical="center"/>
    </xf>
    <xf numFmtId="0" fontId="21" fillId="2" borderId="29" xfId="2" applyFont="1" applyFill="1" applyBorder="1" applyAlignment="1" applyProtection="1">
      <alignment horizontal="center" vertical="center"/>
      <protection locked="0"/>
    </xf>
    <xf numFmtId="0" fontId="21" fillId="2" borderId="30" xfId="2" applyFont="1" applyFill="1" applyBorder="1" applyAlignment="1" applyProtection="1">
      <alignment horizontal="center" vertical="center"/>
      <protection locked="0"/>
    </xf>
    <xf numFmtId="0" fontId="21" fillId="2" borderId="26" xfId="2" applyFont="1" applyFill="1" applyBorder="1" applyAlignment="1" applyProtection="1">
      <alignment horizontal="center" vertical="center"/>
      <protection locked="0"/>
    </xf>
    <xf numFmtId="0" fontId="21" fillId="2" borderId="27" xfId="2" applyFont="1" applyFill="1" applyBorder="1" applyAlignment="1" applyProtection="1">
      <alignment horizontal="center" vertical="center"/>
      <protection locked="0"/>
    </xf>
    <xf numFmtId="0" fontId="21" fillId="2" borderId="24" xfId="2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center" vertical="center"/>
      <protection locked="0"/>
    </xf>
    <xf numFmtId="0" fontId="21" fillId="2" borderId="32" xfId="2" applyFont="1" applyFill="1" applyBorder="1" applyAlignment="1" applyProtection="1">
      <alignment horizontal="center" vertical="center"/>
      <protection locked="0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0" fontId="21" fillId="4" borderId="3" xfId="10" applyFont="1" applyFill="1" applyBorder="1" applyAlignment="1" applyProtection="1">
      <alignment horizontal="center" vertical="center" wrapText="1"/>
      <protection locked="0"/>
    </xf>
    <xf numFmtId="0" fontId="21" fillId="3" borderId="25" xfId="10" applyFont="1" applyFill="1" applyBorder="1" applyAlignment="1" applyProtection="1">
      <alignment horizontal="center" vertical="center" wrapText="1"/>
      <protection locked="0"/>
    </xf>
    <xf numFmtId="0" fontId="21" fillId="3" borderId="28" xfId="10" applyFont="1" applyFill="1" applyBorder="1" applyAlignment="1" applyProtection="1">
      <alignment horizontal="center" vertical="center" wrapText="1"/>
      <protection locked="0"/>
    </xf>
    <xf numFmtId="0" fontId="21" fillId="3" borderId="31" xfId="10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horizontal="center" vertical="center" wrapText="1"/>
      <protection locked="0"/>
    </xf>
    <xf numFmtId="0" fontId="21" fillId="2" borderId="5" xfId="2" applyFont="1" applyFill="1" applyBorder="1" applyAlignment="1" applyProtection="1">
      <alignment horizontal="center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 wrapText="1"/>
      <protection locked="0"/>
    </xf>
    <xf numFmtId="0" fontId="21" fillId="6" borderId="22" xfId="2" applyFont="1" applyFill="1" applyBorder="1" applyAlignment="1" applyProtection="1">
      <alignment horizontal="center" vertical="center" wrapText="1"/>
      <protection locked="0"/>
    </xf>
    <xf numFmtId="0" fontId="21" fillId="6" borderId="25" xfId="2" applyFont="1" applyFill="1" applyBorder="1" applyAlignment="1" applyProtection="1">
      <alignment horizontal="center" vertical="center" wrapText="1"/>
      <protection locked="0"/>
    </xf>
    <xf numFmtId="0" fontId="21" fillId="6" borderId="10" xfId="2" applyFont="1" applyFill="1" applyBorder="1" applyAlignment="1" applyProtection="1">
      <alignment horizontal="center" vertical="center" wrapText="1"/>
      <protection locked="0"/>
    </xf>
    <xf numFmtId="0" fontId="21" fillId="6" borderId="28" xfId="2" applyFont="1" applyFill="1" applyBorder="1" applyAlignment="1" applyProtection="1">
      <alignment horizontal="center" vertical="center" wrapText="1"/>
      <protection locked="0"/>
    </xf>
    <xf numFmtId="0" fontId="21" fillId="6" borderId="11" xfId="2" applyFont="1" applyFill="1" applyBorder="1" applyAlignment="1" applyProtection="1">
      <alignment horizontal="center" vertical="center" wrapText="1"/>
      <protection locked="0"/>
    </xf>
    <xf numFmtId="0" fontId="21" fillId="6" borderId="31" xfId="2" applyFont="1" applyFill="1" applyBorder="1" applyAlignment="1" applyProtection="1">
      <alignment horizontal="center" vertical="center" wrapText="1"/>
      <protection locked="0"/>
    </xf>
    <xf numFmtId="0" fontId="21" fillId="4" borderId="2" xfId="10" applyFont="1" applyFill="1" applyBorder="1" applyAlignment="1" applyProtection="1">
      <alignment horizontal="center" vertical="center"/>
      <protection locked="0"/>
    </xf>
    <xf numFmtId="0" fontId="21" fillId="2" borderId="7" xfId="2" applyFont="1" applyFill="1" applyBorder="1" applyAlignment="1" applyProtection="1">
      <alignment horizontal="center" vertical="center"/>
      <protection locked="0"/>
    </xf>
    <xf numFmtId="0" fontId="21" fillId="2" borderId="5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  <xf numFmtId="165" fontId="20" fillId="8" borderId="20" xfId="2" applyNumberFormat="1" applyFont="1" applyFill="1" applyBorder="1" applyAlignment="1" applyProtection="1">
      <alignment horizontal="center" vertical="center"/>
      <protection locked="0"/>
    </xf>
    <xf numFmtId="165" fontId="20" fillId="8" borderId="17" xfId="2" applyNumberFormat="1" applyFont="1" applyFill="1" applyBorder="1" applyAlignment="1" applyProtection="1">
      <alignment horizontal="center" vertical="center"/>
      <protection locked="0"/>
    </xf>
    <xf numFmtId="165" fontId="18" fillId="7" borderId="54" xfId="2" applyNumberFormat="1" applyFont="1" applyFill="1" applyBorder="1" applyAlignment="1" applyProtection="1">
      <alignment horizontal="center" vertical="center"/>
      <protection locked="0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29</xdr:row>
      <xdr:rowOff>171450</xdr:rowOff>
    </xdr:from>
    <xdr:ext cx="3552825" cy="1704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9575F0C-B605-498E-ADF1-2D3351F3EC60}"/>
            </a:ext>
          </a:extLst>
        </xdr:cNvPr>
        <xdr:cNvSpPr/>
      </xdr:nvSpPr>
      <xdr:spPr>
        <a:xfrm>
          <a:off x="885825" y="94202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Y1009"/>
  <sheetViews>
    <sheetView tabSelected="1" topLeftCell="A7" workbookViewId="0">
      <selection activeCell="K30" sqref="K30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22.140625" customWidth="1"/>
    <col min="5" max="5" width="12.140625" customWidth="1"/>
    <col min="6" max="6" width="13.85546875" customWidth="1"/>
    <col min="7" max="7" width="9.85546875" customWidth="1"/>
    <col min="8" max="8" width="9.7109375" customWidth="1"/>
    <col min="9" max="9" width="18.42578125" customWidth="1"/>
    <col min="10" max="10" width="18.5703125" customWidth="1"/>
    <col min="11" max="11" width="18.7109375" customWidth="1"/>
    <col min="12" max="12" width="16.28515625" customWidth="1"/>
    <col min="13" max="13" width="13" customWidth="1"/>
    <col min="14" max="14" width="12.140625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25" width="10.28515625" customWidth="1"/>
  </cols>
  <sheetData>
    <row r="1" spans="1:25" ht="24.75" customHeight="1">
      <c r="A1" s="1"/>
      <c r="B1" s="2"/>
      <c r="C1" s="2"/>
      <c r="D1" s="107"/>
      <c r="E1" s="106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5.5" customHeight="1">
      <c r="A2" s="14"/>
      <c r="B2" s="108" t="s">
        <v>10</v>
      </c>
      <c r="C2" s="106"/>
      <c r="D2" s="106"/>
      <c r="E2" s="106"/>
      <c r="F2" s="106"/>
      <c r="G2" s="106"/>
      <c r="H2" s="106"/>
      <c r="I2" s="106"/>
      <c r="J2" s="106"/>
      <c r="K2" s="19">
        <v>45639</v>
      </c>
      <c r="N2" s="18"/>
      <c r="O2" s="18"/>
      <c r="P2" s="18"/>
      <c r="Q2" s="18"/>
      <c r="R2" s="17"/>
      <c r="S2" s="14"/>
      <c r="T2" s="14"/>
      <c r="U2" s="14"/>
      <c r="V2" s="14"/>
      <c r="W2" s="14"/>
      <c r="X2" s="14"/>
      <c r="Y2" s="14"/>
    </row>
    <row r="3" spans="1:25" ht="25.5" customHeight="1">
      <c r="A3" s="14"/>
      <c r="B3" s="106"/>
      <c r="C3" s="106"/>
      <c r="D3" s="106"/>
      <c r="E3" s="106"/>
      <c r="F3" s="106"/>
      <c r="G3" s="106"/>
      <c r="H3" s="106"/>
      <c r="I3" s="106"/>
      <c r="J3" s="106"/>
      <c r="K3" s="20" t="s">
        <v>51</v>
      </c>
      <c r="N3" s="16"/>
      <c r="O3" s="16"/>
      <c r="P3" s="16"/>
      <c r="Q3" s="16"/>
      <c r="R3" s="15"/>
      <c r="S3" s="14"/>
      <c r="T3" s="14"/>
      <c r="U3" s="14"/>
      <c r="V3" s="14"/>
      <c r="W3" s="14"/>
      <c r="X3" s="14"/>
      <c r="Y3" s="14"/>
    </row>
    <row r="4" spans="1:25" ht="21.75" customHeight="1">
      <c r="A4" s="1"/>
      <c r="B4" s="12" t="s">
        <v>9</v>
      </c>
      <c r="C4" s="12"/>
      <c r="D4" s="9"/>
      <c r="E4" s="9"/>
      <c r="F4" s="9"/>
      <c r="G4" s="9"/>
      <c r="H4" s="9"/>
      <c r="I4" s="9"/>
      <c r="J4" s="9"/>
      <c r="K4" s="1"/>
      <c r="L4" s="1"/>
      <c r="M4" s="105"/>
      <c r="N4" s="106"/>
      <c r="O4" s="106"/>
      <c r="P4" s="106"/>
      <c r="Q4" s="13"/>
      <c r="R4" s="1"/>
      <c r="S4" s="1"/>
      <c r="T4" s="1"/>
      <c r="U4" s="1"/>
      <c r="V4" s="1"/>
      <c r="W4" s="1"/>
      <c r="X4" s="1"/>
      <c r="Y4" s="1"/>
    </row>
    <row r="5" spans="1:25" ht="21.75" customHeight="1">
      <c r="A5" s="1"/>
      <c r="B5" s="12" t="s">
        <v>8</v>
      </c>
      <c r="C5" s="12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.75" customHeight="1">
      <c r="A6" s="1"/>
      <c r="B6" s="12"/>
      <c r="C6" s="12"/>
      <c r="D6" s="9"/>
      <c r="E6" s="9"/>
      <c r="F6" s="9"/>
      <c r="G6" s="9"/>
      <c r="H6" s="11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1.75" customHeight="1" thickBot="1">
      <c r="A7" s="1"/>
      <c r="B7" s="11"/>
      <c r="C7" s="11"/>
      <c r="D7" s="9"/>
      <c r="E7" s="9"/>
      <c r="F7" s="9"/>
      <c r="G7" s="9"/>
      <c r="H7" s="10"/>
      <c r="I7" s="9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.75" customHeight="1">
      <c r="A8" s="1"/>
      <c r="B8" s="29"/>
      <c r="C8" s="33"/>
      <c r="D8" s="119" t="s">
        <v>13</v>
      </c>
      <c r="E8" s="122" t="s">
        <v>14</v>
      </c>
      <c r="F8" s="125" t="s">
        <v>15</v>
      </c>
      <c r="G8" s="128" t="s">
        <v>16</v>
      </c>
      <c r="H8" s="129"/>
      <c r="I8" s="132" t="s">
        <v>17</v>
      </c>
      <c r="J8" s="132"/>
      <c r="K8" s="133"/>
      <c r="L8" s="109" t="s">
        <v>16</v>
      </c>
      <c r="M8" s="110"/>
      <c r="N8" s="113" t="s">
        <v>18</v>
      </c>
      <c r="O8" s="114"/>
      <c r="P8" s="114"/>
      <c r="Q8" s="114"/>
      <c r="R8" s="115"/>
      <c r="S8" s="1"/>
      <c r="T8" s="1"/>
      <c r="U8" s="1"/>
      <c r="V8" s="1"/>
      <c r="W8" s="1"/>
      <c r="X8" s="1"/>
      <c r="Y8" s="1"/>
    </row>
    <row r="9" spans="1:25" ht="21.75" customHeight="1">
      <c r="A9" s="1"/>
      <c r="B9" s="30"/>
      <c r="C9" s="34"/>
      <c r="D9" s="120"/>
      <c r="E9" s="123"/>
      <c r="F9" s="126"/>
      <c r="G9" s="130"/>
      <c r="H9" s="131"/>
      <c r="I9" s="134"/>
      <c r="J9" s="134"/>
      <c r="K9" s="135"/>
      <c r="L9" s="111"/>
      <c r="M9" s="112"/>
      <c r="N9" s="116"/>
      <c r="O9" s="117"/>
      <c r="P9" s="117"/>
      <c r="Q9" s="117"/>
      <c r="R9" s="118"/>
      <c r="S9" s="1"/>
      <c r="T9" s="1"/>
      <c r="U9" s="1"/>
      <c r="V9" s="1"/>
      <c r="W9" s="1"/>
      <c r="X9" s="1"/>
      <c r="Y9" s="1"/>
    </row>
    <row r="10" spans="1:25" ht="21.75" customHeight="1">
      <c r="A10" s="1"/>
      <c r="B10" s="30"/>
      <c r="C10" s="34"/>
      <c r="D10" s="120"/>
      <c r="E10" s="123"/>
      <c r="F10" s="126"/>
      <c r="G10" s="96" t="s">
        <v>19</v>
      </c>
      <c r="H10" s="97"/>
      <c r="I10" s="102" t="s">
        <v>20</v>
      </c>
      <c r="J10" s="144" t="s">
        <v>21</v>
      </c>
      <c r="K10" s="102" t="s">
        <v>19</v>
      </c>
      <c r="L10" s="147" t="s">
        <v>22</v>
      </c>
      <c r="M10" s="148"/>
      <c r="N10" s="141" t="s">
        <v>23</v>
      </c>
      <c r="O10" s="139" t="s">
        <v>7</v>
      </c>
      <c r="P10" s="21" t="s">
        <v>6</v>
      </c>
      <c r="Q10" s="139" t="s">
        <v>24</v>
      </c>
      <c r="R10" s="139" t="s">
        <v>25</v>
      </c>
      <c r="S10" s="1"/>
      <c r="T10" s="1"/>
      <c r="U10" s="1"/>
      <c r="V10" s="1"/>
      <c r="W10" s="1"/>
      <c r="X10" s="1"/>
      <c r="Y10" s="1"/>
    </row>
    <row r="11" spans="1:25" ht="21.75" customHeight="1">
      <c r="A11" s="1"/>
      <c r="B11" s="30"/>
      <c r="C11" s="34"/>
      <c r="D11" s="120"/>
      <c r="E11" s="123"/>
      <c r="F11" s="126"/>
      <c r="G11" s="98"/>
      <c r="H11" s="99"/>
      <c r="I11" s="103"/>
      <c r="J11" s="145"/>
      <c r="K11" s="103"/>
      <c r="L11" s="149"/>
      <c r="M11" s="150"/>
      <c r="N11" s="142"/>
      <c r="O11" s="139"/>
      <c r="P11" s="21" t="s">
        <v>26</v>
      </c>
      <c r="Q11" s="139"/>
      <c r="R11" s="139"/>
      <c r="S11" s="1"/>
      <c r="T11" s="1"/>
      <c r="U11" s="1"/>
      <c r="V11" s="1"/>
      <c r="W11" s="1"/>
      <c r="X11" s="1"/>
      <c r="Y11" s="1"/>
    </row>
    <row r="12" spans="1:25" ht="21.75" customHeight="1">
      <c r="A12" s="1"/>
      <c r="B12" s="30"/>
      <c r="C12" s="34"/>
      <c r="D12" s="120"/>
      <c r="E12" s="123"/>
      <c r="F12" s="126"/>
      <c r="G12" s="98"/>
      <c r="H12" s="99"/>
      <c r="I12" s="104"/>
      <c r="J12" s="146"/>
      <c r="K12" s="104"/>
      <c r="L12" s="149"/>
      <c r="M12" s="150"/>
      <c r="N12" s="142"/>
      <c r="O12" s="153" t="s">
        <v>27</v>
      </c>
      <c r="P12" s="21" t="s">
        <v>28</v>
      </c>
      <c r="Q12" s="139"/>
      <c r="R12" s="139"/>
      <c r="S12" s="1"/>
      <c r="T12" s="1"/>
      <c r="U12" s="1"/>
      <c r="V12" s="1"/>
      <c r="W12" s="1"/>
      <c r="X12" s="1"/>
      <c r="Y12" s="1"/>
    </row>
    <row r="13" spans="1:25" ht="21.75" customHeight="1">
      <c r="A13" s="1"/>
      <c r="B13" s="30"/>
      <c r="C13" s="34"/>
      <c r="D13" s="120"/>
      <c r="E13" s="123"/>
      <c r="F13" s="126"/>
      <c r="G13" s="98"/>
      <c r="H13" s="99"/>
      <c r="I13" s="136" t="s">
        <v>19</v>
      </c>
      <c r="J13" s="154" t="s">
        <v>21</v>
      </c>
      <c r="K13" s="136" t="s">
        <v>19</v>
      </c>
      <c r="L13" s="149"/>
      <c r="M13" s="150"/>
      <c r="N13" s="142"/>
      <c r="O13" s="153"/>
      <c r="P13" s="21" t="s">
        <v>5</v>
      </c>
      <c r="Q13" s="139"/>
      <c r="R13" s="139"/>
      <c r="S13" s="1"/>
      <c r="T13" s="1"/>
      <c r="U13" s="1"/>
      <c r="V13" s="1"/>
      <c r="W13" s="1"/>
      <c r="X13" s="1"/>
      <c r="Y13" s="1"/>
    </row>
    <row r="14" spans="1:25" ht="21.75" customHeight="1">
      <c r="A14" s="1"/>
      <c r="B14" s="30"/>
      <c r="C14" s="34"/>
      <c r="D14" s="120"/>
      <c r="E14" s="123"/>
      <c r="F14" s="126"/>
      <c r="G14" s="98"/>
      <c r="H14" s="99"/>
      <c r="I14" s="137"/>
      <c r="J14" s="155"/>
      <c r="K14" s="137"/>
      <c r="L14" s="149"/>
      <c r="M14" s="150"/>
      <c r="N14" s="142"/>
      <c r="O14" s="139" t="s">
        <v>29</v>
      </c>
      <c r="P14" s="21" t="s">
        <v>4</v>
      </c>
      <c r="Q14" s="139"/>
      <c r="R14" s="139"/>
      <c r="S14" s="1"/>
      <c r="T14" s="1"/>
      <c r="U14" s="1"/>
      <c r="V14" s="1"/>
      <c r="W14" s="1"/>
      <c r="X14" s="1"/>
      <c r="Y14" s="1"/>
    </row>
    <row r="15" spans="1:25" ht="21.75" customHeight="1" thickBot="1">
      <c r="A15" s="1"/>
      <c r="B15" s="31" t="s">
        <v>3</v>
      </c>
      <c r="C15" s="35"/>
      <c r="D15" s="121"/>
      <c r="E15" s="124"/>
      <c r="F15" s="127"/>
      <c r="G15" s="100"/>
      <c r="H15" s="101"/>
      <c r="I15" s="138"/>
      <c r="J15" s="156"/>
      <c r="K15" s="138"/>
      <c r="L15" s="151"/>
      <c r="M15" s="152"/>
      <c r="N15" s="143"/>
      <c r="O15" s="140"/>
      <c r="P15" s="32"/>
      <c r="Q15" s="140"/>
      <c r="R15" s="140"/>
      <c r="S15" s="1"/>
      <c r="T15" s="1"/>
      <c r="U15" s="1"/>
      <c r="V15" s="1"/>
      <c r="W15" s="1"/>
      <c r="X15" s="1"/>
      <c r="Y15" s="1"/>
    </row>
    <row r="16" spans="1:25" ht="21.75" customHeight="1" thickTop="1">
      <c r="A16" s="1"/>
      <c r="B16" s="88">
        <v>50</v>
      </c>
      <c r="C16" s="38" t="s">
        <v>2</v>
      </c>
      <c r="D16" s="39" t="s">
        <v>30</v>
      </c>
      <c r="E16" s="40" t="s">
        <v>36</v>
      </c>
      <c r="F16" s="41" t="s">
        <v>11</v>
      </c>
      <c r="G16" s="42">
        <v>45634</v>
      </c>
      <c r="H16" s="43">
        <f>G16</f>
        <v>45634</v>
      </c>
      <c r="I16" s="44">
        <f>WORKDAY(G16,-5)</f>
        <v>45628</v>
      </c>
      <c r="J16" s="45">
        <f>WORKDAY(G16,-4)</f>
        <v>45629</v>
      </c>
      <c r="K16" s="46">
        <f>WORKDAY(G16,-3)</f>
        <v>45630</v>
      </c>
      <c r="L16" s="47"/>
      <c r="M16" s="48"/>
      <c r="N16" s="49"/>
      <c r="O16" s="49"/>
      <c r="P16" s="49"/>
      <c r="Q16" s="49"/>
      <c r="R16" s="49"/>
      <c r="S16" s="1"/>
      <c r="T16" s="1"/>
      <c r="U16" s="1"/>
      <c r="V16" s="1"/>
      <c r="W16" s="1"/>
      <c r="X16" s="1"/>
      <c r="Y16" s="1"/>
    </row>
    <row r="17" spans="1:25" ht="21.75" customHeight="1">
      <c r="A17" s="1"/>
      <c r="B17" s="90"/>
      <c r="C17" s="50" t="s">
        <v>12</v>
      </c>
      <c r="D17" s="51" t="s">
        <v>33</v>
      </c>
      <c r="E17" s="52" t="s">
        <v>34</v>
      </c>
      <c r="F17" s="53"/>
      <c r="G17" s="54"/>
      <c r="H17" s="55"/>
      <c r="I17" s="56"/>
      <c r="J17" s="57"/>
      <c r="K17" s="58"/>
      <c r="L17" s="59">
        <f>H16+8</f>
        <v>45642</v>
      </c>
      <c r="M17" s="60">
        <f>L17+1</f>
        <v>45643</v>
      </c>
      <c r="N17" s="61">
        <f>M17+29</f>
        <v>45672</v>
      </c>
      <c r="O17" s="61">
        <f>N17+5</f>
        <v>45677</v>
      </c>
      <c r="P17" s="61">
        <f>O17+1</f>
        <v>45678</v>
      </c>
      <c r="Q17" s="61">
        <f>P17+4</f>
        <v>45682</v>
      </c>
      <c r="R17" s="61">
        <f>Q17+2</f>
        <v>45684</v>
      </c>
      <c r="S17" s="1"/>
      <c r="T17" s="1"/>
      <c r="U17" s="1"/>
      <c r="V17" s="1"/>
      <c r="W17" s="1"/>
      <c r="X17" s="1"/>
      <c r="Y17" s="1"/>
    </row>
    <row r="18" spans="1:25" ht="21.75" customHeight="1">
      <c r="A18" s="1"/>
      <c r="B18" s="88">
        <v>51</v>
      </c>
      <c r="C18" s="38" t="s">
        <v>2</v>
      </c>
      <c r="D18" s="39" t="s">
        <v>30</v>
      </c>
      <c r="E18" s="40" t="s">
        <v>37</v>
      </c>
      <c r="F18" s="41" t="s">
        <v>11</v>
      </c>
      <c r="G18" s="87">
        <v>45641</v>
      </c>
      <c r="H18" s="43">
        <f>G18</f>
        <v>45641</v>
      </c>
      <c r="I18" s="44">
        <f>WORKDAY(G18,-5)</f>
        <v>45635</v>
      </c>
      <c r="J18" s="45">
        <f>WORKDAY(G18,-4)</f>
        <v>45636</v>
      </c>
      <c r="K18" s="46">
        <f>WORKDAY(G18,-3)</f>
        <v>45637</v>
      </c>
      <c r="L18" s="47"/>
      <c r="M18" s="48"/>
      <c r="N18" s="49"/>
      <c r="O18" s="49"/>
      <c r="P18" s="49"/>
      <c r="Q18" s="49"/>
      <c r="R18" s="49"/>
      <c r="S18" s="1"/>
      <c r="T18" s="1"/>
      <c r="U18" s="1"/>
      <c r="V18" s="1"/>
      <c r="W18" s="1"/>
      <c r="X18" s="1"/>
      <c r="Y18" s="1"/>
    </row>
    <row r="19" spans="1:25" ht="21.75" customHeight="1">
      <c r="A19" s="1"/>
      <c r="B19" s="91"/>
      <c r="C19" s="62" t="s">
        <v>12</v>
      </c>
      <c r="D19" s="63" t="s">
        <v>38</v>
      </c>
      <c r="E19" s="64" t="s">
        <v>32</v>
      </c>
      <c r="F19" s="65"/>
      <c r="G19" s="54"/>
      <c r="H19" s="66"/>
      <c r="I19" s="67"/>
      <c r="J19" s="68"/>
      <c r="K19" s="69"/>
      <c r="L19" s="59">
        <f>H18+8</f>
        <v>45649</v>
      </c>
      <c r="M19" s="60">
        <f>L19+1</f>
        <v>45650</v>
      </c>
      <c r="N19" s="70">
        <f>M19+29</f>
        <v>45679</v>
      </c>
      <c r="O19" s="70">
        <f>N19+5</f>
        <v>45684</v>
      </c>
      <c r="P19" s="70">
        <f>O19+1</f>
        <v>45685</v>
      </c>
      <c r="Q19" s="70">
        <f>P19+4</f>
        <v>45689</v>
      </c>
      <c r="R19" s="70">
        <f>Q19+2</f>
        <v>45691</v>
      </c>
      <c r="S19" s="1"/>
      <c r="T19" s="1"/>
      <c r="U19" s="1"/>
      <c r="V19" s="1"/>
      <c r="W19" s="1"/>
      <c r="X19" s="1"/>
      <c r="Y19" s="1"/>
    </row>
    <row r="20" spans="1:25" ht="21.75" customHeight="1">
      <c r="A20" s="1"/>
      <c r="B20" s="88">
        <v>52</v>
      </c>
      <c r="C20" s="38" t="s">
        <v>2</v>
      </c>
      <c r="D20" s="39" t="s">
        <v>35</v>
      </c>
      <c r="E20" s="40" t="s">
        <v>41</v>
      </c>
      <c r="F20" s="41" t="s">
        <v>11</v>
      </c>
      <c r="G20" s="87">
        <v>45648</v>
      </c>
      <c r="H20" s="43">
        <f>G20</f>
        <v>45648</v>
      </c>
      <c r="I20" s="44">
        <f>WORKDAY(G20,-5)</f>
        <v>45642</v>
      </c>
      <c r="J20" s="45">
        <f>WORKDAY(G20,-4)</f>
        <v>45643</v>
      </c>
      <c r="K20" s="46">
        <f>WORKDAY(G20,-3)</f>
        <v>45644</v>
      </c>
      <c r="L20" s="47"/>
      <c r="M20" s="48"/>
      <c r="N20" s="49"/>
      <c r="O20" s="49"/>
      <c r="P20" s="49"/>
      <c r="Q20" s="49"/>
      <c r="R20" s="49"/>
      <c r="S20" s="1"/>
      <c r="T20" s="1"/>
      <c r="U20" s="1"/>
      <c r="V20" s="1"/>
      <c r="W20" s="1"/>
      <c r="X20" s="1"/>
      <c r="Y20" s="1"/>
    </row>
    <row r="21" spans="1:25" ht="21.75" customHeight="1">
      <c r="A21" s="1"/>
      <c r="B21" s="91"/>
      <c r="C21" s="62" t="s">
        <v>12</v>
      </c>
      <c r="D21" s="63" t="s">
        <v>39</v>
      </c>
      <c r="E21" s="64" t="s">
        <v>40</v>
      </c>
      <c r="F21" s="65"/>
      <c r="G21" s="59"/>
      <c r="H21" s="66"/>
      <c r="I21" s="67"/>
      <c r="J21" s="68"/>
      <c r="K21" s="69"/>
      <c r="L21" s="59">
        <f>H20+8</f>
        <v>45656</v>
      </c>
      <c r="M21" s="60">
        <f>L21+1</f>
        <v>45657</v>
      </c>
      <c r="N21" s="70">
        <f>M21+29</f>
        <v>45686</v>
      </c>
      <c r="O21" s="70">
        <f>N21+5</f>
        <v>45691</v>
      </c>
      <c r="P21" s="70">
        <f>O21+1</f>
        <v>45692</v>
      </c>
      <c r="Q21" s="70">
        <f>P21+4</f>
        <v>45696</v>
      </c>
      <c r="R21" s="70">
        <f>Q21+2</f>
        <v>45698</v>
      </c>
      <c r="S21" s="1"/>
      <c r="T21" s="1"/>
      <c r="U21" s="1"/>
      <c r="V21" s="1"/>
      <c r="W21" s="1"/>
      <c r="X21" s="1"/>
      <c r="Y21" s="1"/>
    </row>
    <row r="22" spans="1:25" ht="21.75" customHeight="1">
      <c r="A22" s="1"/>
      <c r="B22" s="88">
        <v>1</v>
      </c>
      <c r="C22" s="38" t="s">
        <v>2</v>
      </c>
      <c r="D22" s="92" t="s">
        <v>31</v>
      </c>
      <c r="E22" s="93"/>
      <c r="F22" s="93"/>
      <c r="G22" s="93"/>
      <c r="H22" s="93"/>
      <c r="I22" s="85"/>
      <c r="J22" s="85"/>
      <c r="K22" s="85"/>
      <c r="L22" s="85"/>
      <c r="M22" s="85"/>
      <c r="N22" s="85"/>
      <c r="O22" s="85"/>
      <c r="P22" s="85"/>
      <c r="Q22" s="85"/>
      <c r="R22" s="86"/>
      <c r="S22" s="1"/>
      <c r="T22" s="1"/>
      <c r="U22" s="1"/>
      <c r="V22" s="1"/>
      <c r="W22" s="1"/>
      <c r="X22" s="1"/>
      <c r="Y22" s="1"/>
    </row>
    <row r="23" spans="1:25" ht="21.75" customHeight="1">
      <c r="A23" s="1"/>
      <c r="B23" s="91"/>
      <c r="C23" s="62" t="s">
        <v>12</v>
      </c>
      <c r="D23" s="94"/>
      <c r="E23" s="95"/>
      <c r="F23" s="95"/>
      <c r="G23" s="95"/>
      <c r="H23" s="95"/>
      <c r="I23" s="36"/>
      <c r="J23" s="36"/>
      <c r="K23" s="36"/>
      <c r="L23" s="36"/>
      <c r="M23" s="36"/>
      <c r="N23" s="36"/>
      <c r="O23" s="36"/>
      <c r="P23" s="36"/>
      <c r="Q23" s="36"/>
      <c r="R23" s="37"/>
      <c r="S23" s="1"/>
      <c r="T23" s="1"/>
      <c r="U23" s="1"/>
      <c r="V23" s="1"/>
      <c r="W23" s="1"/>
      <c r="X23" s="1"/>
      <c r="Y23" s="1"/>
    </row>
    <row r="24" spans="1:25" ht="21.75" customHeight="1">
      <c r="A24" s="1"/>
      <c r="B24" s="88">
        <v>2</v>
      </c>
      <c r="C24" s="38" t="s">
        <v>2</v>
      </c>
      <c r="D24" s="39" t="s">
        <v>30</v>
      </c>
      <c r="E24" s="40" t="s">
        <v>42</v>
      </c>
      <c r="F24" s="41" t="s">
        <v>11</v>
      </c>
      <c r="G24" s="42">
        <v>45296</v>
      </c>
      <c r="H24" s="43">
        <f>G24</f>
        <v>45296</v>
      </c>
      <c r="I24" s="71" t="s">
        <v>43</v>
      </c>
      <c r="J24" s="157" t="s">
        <v>44</v>
      </c>
      <c r="K24" s="158" t="s">
        <v>45</v>
      </c>
      <c r="L24" s="47"/>
      <c r="M24" s="48"/>
      <c r="N24" s="49"/>
      <c r="O24" s="49"/>
      <c r="P24" s="49"/>
      <c r="Q24" s="49"/>
      <c r="R24" s="49"/>
      <c r="S24" s="1"/>
      <c r="T24" s="1"/>
      <c r="U24" s="1"/>
      <c r="V24" s="1"/>
      <c r="W24" s="1"/>
      <c r="X24" s="1"/>
      <c r="Y24" s="1"/>
    </row>
    <row r="25" spans="1:25" ht="21.75" customHeight="1">
      <c r="A25" s="1"/>
      <c r="B25" s="90"/>
      <c r="C25" s="50" t="s">
        <v>12</v>
      </c>
      <c r="D25" s="51" t="s">
        <v>46</v>
      </c>
      <c r="E25" s="52"/>
      <c r="F25" s="53"/>
      <c r="G25" s="54"/>
      <c r="H25" s="55"/>
      <c r="I25" s="56"/>
      <c r="J25" s="57"/>
      <c r="K25" s="58"/>
      <c r="L25" s="59">
        <f>H24+8</f>
        <v>45304</v>
      </c>
      <c r="M25" s="60">
        <f>L25+1</f>
        <v>45305</v>
      </c>
      <c r="N25" s="61">
        <f>M25+29</f>
        <v>45334</v>
      </c>
      <c r="O25" s="61">
        <f>N25+5</f>
        <v>45339</v>
      </c>
      <c r="P25" s="61">
        <f>O25+1</f>
        <v>45340</v>
      </c>
      <c r="Q25" s="61">
        <f>P25+4</f>
        <v>45344</v>
      </c>
      <c r="R25" s="61">
        <f>Q25+2</f>
        <v>45346</v>
      </c>
      <c r="S25" s="1"/>
      <c r="T25" s="1"/>
      <c r="U25" s="1"/>
      <c r="V25" s="1"/>
      <c r="W25" s="1"/>
      <c r="X25" s="1"/>
      <c r="Y25" s="1"/>
    </row>
    <row r="26" spans="1:25" ht="21.75" customHeight="1">
      <c r="A26" s="1"/>
      <c r="B26" s="88">
        <v>3</v>
      </c>
      <c r="C26" s="38" t="s">
        <v>2</v>
      </c>
      <c r="D26" s="39" t="s">
        <v>30</v>
      </c>
      <c r="E26" s="40" t="s">
        <v>47</v>
      </c>
      <c r="F26" s="41" t="s">
        <v>11</v>
      </c>
      <c r="G26" s="87">
        <v>45303</v>
      </c>
      <c r="H26" s="43">
        <f>G26</f>
        <v>45303</v>
      </c>
      <c r="I26" s="159" t="s">
        <v>31</v>
      </c>
      <c r="J26" s="45">
        <v>45298</v>
      </c>
      <c r="K26" s="46">
        <v>45299</v>
      </c>
      <c r="L26" s="47"/>
      <c r="M26" s="48"/>
      <c r="N26" s="49"/>
      <c r="O26" s="49"/>
      <c r="P26" s="49"/>
      <c r="Q26" s="49"/>
      <c r="R26" s="49"/>
      <c r="S26" s="1"/>
      <c r="T26" s="1"/>
      <c r="U26" s="1"/>
      <c r="V26" s="1"/>
      <c r="W26" s="1"/>
      <c r="X26" s="1"/>
      <c r="Y26" s="1"/>
    </row>
    <row r="27" spans="1:25" ht="21.75" customHeight="1">
      <c r="A27" s="1"/>
      <c r="B27" s="91"/>
      <c r="C27" s="62" t="s">
        <v>12</v>
      </c>
      <c r="D27" s="63" t="s">
        <v>46</v>
      </c>
      <c r="E27" s="64"/>
      <c r="F27" s="65"/>
      <c r="G27" s="54"/>
      <c r="H27" s="66"/>
      <c r="I27" s="67"/>
      <c r="J27" s="68"/>
      <c r="K27" s="69"/>
      <c r="L27" s="59">
        <f>H26+8</f>
        <v>45311</v>
      </c>
      <c r="M27" s="60">
        <f>L27+1</f>
        <v>45312</v>
      </c>
      <c r="N27" s="70">
        <f>M27+29</f>
        <v>45341</v>
      </c>
      <c r="O27" s="70">
        <f>N27+5</f>
        <v>45346</v>
      </c>
      <c r="P27" s="70">
        <f>O27+1</f>
        <v>45347</v>
      </c>
      <c r="Q27" s="70">
        <f>P27+4</f>
        <v>45351</v>
      </c>
      <c r="R27" s="70">
        <f>Q27+2</f>
        <v>45353</v>
      </c>
      <c r="S27" s="1"/>
      <c r="T27" s="1"/>
      <c r="U27" s="1"/>
      <c r="V27" s="1"/>
      <c r="W27" s="1"/>
      <c r="X27" s="1"/>
      <c r="Y27" s="1"/>
    </row>
    <row r="28" spans="1:25" ht="21.75" customHeight="1">
      <c r="A28" s="1"/>
      <c r="B28" s="88">
        <v>4</v>
      </c>
      <c r="C28" s="38" t="s">
        <v>2</v>
      </c>
      <c r="D28" s="39" t="s">
        <v>30</v>
      </c>
      <c r="E28" s="40" t="s">
        <v>48</v>
      </c>
      <c r="F28" s="41" t="s">
        <v>11</v>
      </c>
      <c r="G28" s="87">
        <v>45310</v>
      </c>
      <c r="H28" s="43">
        <f>G28</f>
        <v>45310</v>
      </c>
      <c r="I28" s="71" t="s">
        <v>49</v>
      </c>
      <c r="J28" s="45">
        <v>45305</v>
      </c>
      <c r="K28" s="46">
        <v>45306</v>
      </c>
      <c r="L28" s="47"/>
      <c r="M28" s="48"/>
      <c r="N28" s="49"/>
      <c r="O28" s="49"/>
      <c r="P28" s="49"/>
      <c r="Q28" s="49"/>
      <c r="R28" s="49"/>
      <c r="S28" s="1"/>
      <c r="T28" s="1"/>
      <c r="U28" s="1"/>
      <c r="V28" s="1"/>
      <c r="W28" s="1"/>
      <c r="X28" s="1"/>
      <c r="Y28" s="1"/>
    </row>
    <row r="29" spans="1:25" ht="21.75" customHeight="1" thickBot="1">
      <c r="A29" s="1"/>
      <c r="B29" s="89"/>
      <c r="C29" s="72" t="s">
        <v>12</v>
      </c>
      <c r="D29" s="73" t="s">
        <v>50</v>
      </c>
      <c r="E29" s="74" t="s">
        <v>40</v>
      </c>
      <c r="F29" s="75"/>
      <c r="G29" s="76"/>
      <c r="H29" s="77"/>
      <c r="I29" s="78"/>
      <c r="J29" s="79"/>
      <c r="K29" s="80"/>
      <c r="L29" s="76">
        <f>H28+8</f>
        <v>45318</v>
      </c>
      <c r="M29" s="81">
        <f>L29+1</f>
        <v>45319</v>
      </c>
      <c r="N29" s="82">
        <f>M29+29</f>
        <v>45348</v>
      </c>
      <c r="O29" s="82">
        <f>N29+5</f>
        <v>45353</v>
      </c>
      <c r="P29" s="82">
        <f>O29+1</f>
        <v>45354</v>
      </c>
      <c r="Q29" s="82">
        <f>P29+4</f>
        <v>45358</v>
      </c>
      <c r="R29" s="82">
        <f>Q29+2</f>
        <v>45360</v>
      </c>
      <c r="S29" s="1"/>
      <c r="T29" s="1"/>
      <c r="U29" s="1"/>
      <c r="V29" s="1"/>
      <c r="W29" s="1"/>
      <c r="X29" s="1"/>
      <c r="Y29" s="1"/>
    </row>
    <row r="30" spans="1:25" ht="21.75" customHeight="1">
      <c r="A30" s="1"/>
      <c r="B30" s="25"/>
      <c r="C30" s="25"/>
      <c r="D30" s="28"/>
      <c r="E30" s="23"/>
      <c r="F30" s="26"/>
      <c r="G30" s="24"/>
      <c r="H30" s="22"/>
      <c r="I30" s="27"/>
      <c r="J30" s="27"/>
      <c r="K30" s="27"/>
      <c r="L30" s="24"/>
      <c r="M30" s="83"/>
      <c r="N30" s="84"/>
      <c r="O30" s="84"/>
      <c r="P30" s="84"/>
      <c r="Q30" s="84"/>
      <c r="R30" s="84"/>
      <c r="S30" s="1"/>
      <c r="T30" s="1"/>
      <c r="U30" s="1"/>
      <c r="V30" s="1"/>
      <c r="W30" s="1"/>
      <c r="X30" s="1"/>
      <c r="Y30" s="1"/>
    </row>
    <row r="31" spans="1:25" ht="21.75" customHeight="1">
      <c r="A31" s="1"/>
      <c r="B31" s="25"/>
      <c r="C31" s="25"/>
      <c r="D31" s="28"/>
      <c r="E31" s="23"/>
      <c r="F31" s="26"/>
      <c r="G31" s="24"/>
      <c r="H31" s="22"/>
      <c r="I31" s="27"/>
      <c r="J31" s="27"/>
      <c r="K31" s="27"/>
      <c r="L31" s="24"/>
      <c r="M31" s="83"/>
      <c r="N31" s="84"/>
      <c r="O31" s="84"/>
      <c r="P31" s="84"/>
      <c r="Q31" s="84"/>
      <c r="R31" s="84"/>
      <c r="S31" s="1"/>
      <c r="T31" s="1"/>
      <c r="U31" s="1"/>
      <c r="V31" s="1"/>
      <c r="W31" s="1"/>
      <c r="X31" s="1"/>
      <c r="Y31" s="1"/>
    </row>
    <row r="32" spans="1:25" ht="21.75" customHeight="1">
      <c r="A32" s="1"/>
      <c r="B32" s="2"/>
      <c r="C32" s="2"/>
      <c r="D32" s="2"/>
      <c r="E32" s="3"/>
      <c r="F32" s="3"/>
      <c r="G32" s="5"/>
      <c r="H32" s="8" t="s">
        <v>1</v>
      </c>
      <c r="I32" s="5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"/>
      <c r="X32" s="1"/>
      <c r="Y32" s="1"/>
    </row>
    <row r="33" spans="1:25" ht="21.75" customHeight="1">
      <c r="A33" s="1"/>
      <c r="B33" s="2"/>
      <c r="C33" s="2"/>
      <c r="D33" s="2"/>
      <c r="E33" s="3"/>
      <c r="F33" s="3"/>
      <c r="G33" s="5"/>
      <c r="H33" s="4"/>
      <c r="I33" s="5"/>
      <c r="J33" s="4"/>
      <c r="K33" s="4"/>
      <c r="L33" s="4"/>
      <c r="M33" s="4"/>
      <c r="N33" s="4"/>
      <c r="O33" s="4"/>
      <c r="P33" s="4"/>
      <c r="Q33" s="4"/>
      <c r="R33" s="4"/>
      <c r="S33" s="1"/>
      <c r="T33" s="1"/>
      <c r="U33" s="1"/>
      <c r="V33" s="1"/>
      <c r="W33" s="1"/>
      <c r="X33" s="1"/>
      <c r="Y33" s="1"/>
    </row>
    <row r="34" spans="1:25" ht="21.75" customHeight="1">
      <c r="A34" s="1"/>
      <c r="B34" s="2"/>
      <c r="C34" s="2"/>
      <c r="D34" s="2"/>
      <c r="E34" s="3"/>
      <c r="F34" s="3"/>
      <c r="G34" s="5"/>
      <c r="H34" s="4"/>
      <c r="I34" s="5"/>
      <c r="J34" s="4"/>
      <c r="K34" s="4"/>
      <c r="L34" s="4"/>
      <c r="M34" s="7"/>
      <c r="N34" s="7"/>
      <c r="O34" s="4"/>
      <c r="P34" s="4"/>
      <c r="Q34" s="4"/>
      <c r="R34" s="4"/>
      <c r="S34" s="1"/>
      <c r="T34" s="1"/>
      <c r="U34" s="1"/>
      <c r="V34" s="1"/>
      <c r="W34" s="1"/>
      <c r="X34" s="1"/>
      <c r="Y34" s="1"/>
    </row>
    <row r="35" spans="1:25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7"/>
      <c r="N35" s="7"/>
      <c r="O35" s="4"/>
      <c r="P35" s="4"/>
      <c r="Q35" s="4"/>
      <c r="R35" s="4"/>
      <c r="S35" s="1"/>
      <c r="T35" s="1"/>
      <c r="U35" s="1"/>
      <c r="V35" s="1"/>
      <c r="W35" s="1"/>
      <c r="X35" s="1"/>
      <c r="Y35" s="1"/>
    </row>
    <row r="36" spans="1:25" ht="21.75" customHeight="1">
      <c r="A36" s="1"/>
      <c r="B36" s="2"/>
      <c r="C36" s="2"/>
      <c r="D36" s="2"/>
      <c r="E36" s="3"/>
      <c r="F36" s="3"/>
      <c r="G36" s="5"/>
      <c r="H36" s="4"/>
      <c r="I36" s="5"/>
      <c r="J36" s="4"/>
      <c r="K36" s="4"/>
      <c r="L36" s="4"/>
      <c r="M36" s="7"/>
      <c r="N36" s="7"/>
      <c r="O36" s="4"/>
      <c r="P36" s="4"/>
      <c r="Q36" s="4"/>
      <c r="R36" s="4"/>
      <c r="S36" s="1"/>
      <c r="T36" s="1"/>
      <c r="U36" s="1"/>
      <c r="V36" s="1"/>
      <c r="W36" s="1"/>
      <c r="X36" s="1"/>
      <c r="Y36" s="1"/>
    </row>
    <row r="37" spans="1:25" ht="21.75" customHeight="1">
      <c r="A37" s="1"/>
      <c r="B37" s="6" t="s">
        <v>0</v>
      </c>
      <c r="D37" s="2"/>
      <c r="E37" s="3"/>
      <c r="F37" s="3"/>
      <c r="G37" s="5"/>
      <c r="H37" s="4"/>
      <c r="I37" s="5"/>
      <c r="J37" s="4"/>
      <c r="K37" s="4"/>
      <c r="L37" s="4"/>
      <c r="M37" s="4"/>
      <c r="N37" s="4"/>
      <c r="O37" s="4"/>
      <c r="P37" s="4"/>
      <c r="Q37" s="4"/>
      <c r="R37" s="4"/>
      <c r="S37" s="1"/>
      <c r="T37" s="1"/>
      <c r="U37" s="1"/>
      <c r="V37" s="1"/>
      <c r="W37" s="1"/>
      <c r="X37" s="1"/>
      <c r="Y37" s="1"/>
    </row>
    <row r="38" spans="1:25" ht="21.75" customHeight="1">
      <c r="A38" s="1"/>
      <c r="B38" s="2"/>
      <c r="C38" s="2"/>
      <c r="D38" s="2"/>
      <c r="E38" s="3"/>
      <c r="F38" s="3"/>
      <c r="G38" s="5"/>
      <c r="H38" s="4"/>
      <c r="I38" s="5"/>
      <c r="J38" s="4"/>
      <c r="K38" s="4"/>
      <c r="L38" s="4"/>
      <c r="M38" s="1"/>
      <c r="N38" s="1"/>
      <c r="O38" s="1"/>
      <c r="P38" s="1"/>
      <c r="Q38" s="1"/>
      <c r="R38" s="4"/>
      <c r="S38" s="1"/>
      <c r="T38" s="1"/>
      <c r="U38" s="1"/>
      <c r="V38" s="1"/>
      <c r="W38" s="1"/>
      <c r="X38" s="1"/>
      <c r="Y38" s="1"/>
    </row>
    <row r="39" spans="1:25" ht="21.75" customHeight="1">
      <c r="A39" s="1"/>
      <c r="B39" s="2"/>
      <c r="C39" s="2"/>
      <c r="D39" s="2"/>
      <c r="E39" s="3"/>
      <c r="F39" s="3"/>
      <c r="G39" s="5"/>
      <c r="H39" s="4"/>
      <c r="I39" s="5"/>
      <c r="J39" s="4"/>
      <c r="K39" s="4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1.75" customHeight="1">
      <c r="A40" s="1"/>
      <c r="B40" s="2"/>
      <c r="C40" s="2"/>
      <c r="D40" s="2"/>
      <c r="E40" s="3"/>
      <c r="F40" s="3"/>
      <c r="G40" s="5"/>
      <c r="H40" s="4"/>
      <c r="I40" s="5"/>
      <c r="J40" s="4"/>
      <c r="K40" s="4"/>
      <c r="L40" s="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1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spans="1:25" ht="15.75" customHeight="1">
      <c r="A1009" s="1"/>
      <c r="B1009" s="2"/>
      <c r="C1009" s="2"/>
      <c r="D1009" s="2"/>
      <c r="E1009" s="3"/>
      <c r="F1009" s="3"/>
      <c r="G1009" s="2"/>
      <c r="H1009" s="1"/>
      <c r="I1009" s="2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</row>
  </sheetData>
  <mergeCells count="32">
    <mergeCell ref="Q10:Q15"/>
    <mergeCell ref="R10:R15"/>
    <mergeCell ref="O12:O13"/>
    <mergeCell ref="I13:I15"/>
    <mergeCell ref="J13:J15"/>
    <mergeCell ref="O10:O11"/>
    <mergeCell ref="M4:P4"/>
    <mergeCell ref="D1:E1"/>
    <mergeCell ref="B2:J3"/>
    <mergeCell ref="L8:M9"/>
    <mergeCell ref="N8:R9"/>
    <mergeCell ref="D8:D15"/>
    <mergeCell ref="E8:E15"/>
    <mergeCell ref="F8:F15"/>
    <mergeCell ref="G8:H9"/>
    <mergeCell ref="I8:K9"/>
    <mergeCell ref="K13:K15"/>
    <mergeCell ref="O14:O15"/>
    <mergeCell ref="N10:N15"/>
    <mergeCell ref="J10:J12"/>
    <mergeCell ref="K10:K12"/>
    <mergeCell ref="L10:M15"/>
    <mergeCell ref="G10:H15"/>
    <mergeCell ref="I10:I12"/>
    <mergeCell ref="B28:B29"/>
    <mergeCell ref="B22:B23"/>
    <mergeCell ref="B26:B27"/>
    <mergeCell ref="B20:B21"/>
    <mergeCell ref="D22:H23"/>
    <mergeCell ref="B24:B25"/>
    <mergeCell ref="B16:B17"/>
    <mergeCell ref="B18:B19"/>
  </mergeCells>
  <hyperlinks>
    <hyperlink ref="N10:N15" r:id="rId1" display="NEW YORK" xr:uid="{8806D70E-0EC6-4641-9882-D9599DD90EE5}"/>
    <hyperlink ref="O10:O11" r:id="rId2" display="BOSTON" xr:uid="{64B92698-7FAB-4437-B5CF-2CA03437D3B0}"/>
    <hyperlink ref="O12:O13" r:id="rId3" display="https://www.tcl-web2.jp/TCLWEB/beatlap?DISPLAY_ID=TNBS0010D&amp;ROUTE=USA&amp;ORG=&amp;DST=USPHL" xr:uid="{B4934FAE-7FFA-4427-947D-0CB3331EE8BB}"/>
    <hyperlink ref="O14:O15" r:id="rId4" display="BALTIMORE" xr:uid="{DE9B1371-D9D6-4186-82ED-F9718C71DDC6}"/>
    <hyperlink ref="P10" r:id="rId5" xr:uid="{1773710C-3059-4A60-86BB-AE32F00D48DF}"/>
    <hyperlink ref="P11" r:id="rId6" xr:uid="{7EBCE3A5-9BC3-4540-9013-6FD316E873E5}"/>
    <hyperlink ref="P12" r:id="rId7" xr:uid="{9D835D8B-FC1E-4BDA-9A4C-71EBADFF4BC3}"/>
    <hyperlink ref="P13" r:id="rId8" xr:uid="{637D359B-9605-482A-A71F-A4DA49300057}"/>
    <hyperlink ref="P14" r:id="rId9" xr:uid="{0034CA39-BE96-4F21-AB84-E6FF2067C26D}"/>
    <hyperlink ref="Q10:Q15" r:id="rId10" display="RALEIGH" xr:uid="{93247BE2-EA05-4444-A42A-4A3E1C1AF87D}"/>
    <hyperlink ref="R10:R15" r:id="rId11" display="SAVANNAH" xr:uid="{FB73C46F-63B8-4876-B1A8-E2BCDE9052FF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2023-11-15T16:58:20Z</dcterms:created>
  <dcterms:modified xsi:type="dcterms:W3CDTF">2024-12-13T18:57:39Z</dcterms:modified>
</cp:coreProperties>
</file>