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962E64D-5032-4BC2-87E2-A12BA30D0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L16" i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K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H14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<sst xmlns="http://schemas.openxmlformats.org/spreadsheetml/2006/main" count="62" uniqueCount="54">
  <si>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</si>
  <si>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</si>
  <si>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</si>
  <si>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</si>
  <si>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</si>
  <si>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</si>
  <si>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</si>
  <si>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</si>
  <si>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</si>
  <si>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</si>
  <si>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</si>
  <si>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</si>
  <si>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</si>
  <si>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</si>
  <si>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</si>
  <si>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</si>
  <si>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</si>
  <si>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</si>
  <si>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</si>
  <si>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</si>
  <si>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</si>
  <si>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</si>
  <si>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</si>
  <si>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</si>
  <si>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</si>
  <si>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</si>
  <si>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</si>
  <si>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</si>
  <si>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</si>
  <si>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</si>
  <si>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</si>
  <si>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</si>
  <si>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</si>
  <si>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</si>
  <si>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</si>
  <si>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</si>
  <si>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ONE HANNOVER</t>
    <phoneticPr fontId="5"/>
  </si>
  <si>
    <t>099E</t>
    <phoneticPr fontId="5"/>
  </si>
  <si>
    <t>ONE HAMMERSMITH</t>
    <phoneticPr fontId="5"/>
  </si>
  <si>
    <t>088E</t>
    <phoneticPr fontId="5"/>
  </si>
  <si>
    <t>*01/09</t>
    <phoneticPr fontId="5"/>
  </si>
  <si>
    <t>NYK VIRGO</t>
    <phoneticPr fontId="5"/>
  </si>
  <si>
    <t>ONE ALTAIR</t>
    <phoneticPr fontId="5"/>
  </si>
  <si>
    <t>072E</t>
    <phoneticPr fontId="5"/>
  </si>
  <si>
    <t>NYK VEGA</t>
    <phoneticPr fontId="5"/>
  </si>
  <si>
    <t>085E</t>
    <phoneticPr fontId="5"/>
  </si>
  <si>
    <t>*02/06</t>
    <phoneticPr fontId="5"/>
  </si>
  <si>
    <t>*02/09</t>
    <phoneticPr fontId="5"/>
  </si>
  <si>
    <t>*02/20</t>
    <phoneticPr fontId="5"/>
  </si>
  <si>
    <t>NO SERVICE</t>
    <phoneticPr fontId="5"/>
  </si>
  <si>
    <t>ONE HELSINKI</t>
  </si>
  <si>
    <t>064E</t>
  </si>
  <si>
    <t>ONE HANGZHOU BAY</t>
  </si>
  <si>
    <t>061E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</si>
</sst>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1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7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49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9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5" xfId="1" applyFont="1" applyFill="1" applyBorder="1" applyAlignment="1" applyProtection="1">
      <alignment horizontal="left" vertical="center"/>
      <protection locked="0"/>
    </xf>
    <xf numFmtId="0" fontId="24" fillId="5" borderId="45" xfId="1" quotePrefix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right" vertical="center"/>
      <protection locked="0"/>
    </xf>
    <xf numFmtId="168" fontId="24" fillId="5" borderId="33" xfId="1" applyNumberFormat="1" applyFont="1" applyFill="1" applyBorder="1" applyAlignment="1" applyProtection="1">
      <alignment horizontal="left" vertical="center"/>
      <protection locked="0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8" xfId="1" applyFont="1" applyFill="1" applyBorder="1" applyAlignment="1" applyProtection="1">
      <alignment horizontal="left" vertical="center"/>
      <protection locked="0"/>
    </xf>
    <xf numFmtId="0" fontId="24" fillId="5" borderId="48" xfId="1" quotePrefix="1" applyFont="1" applyFill="1" applyBorder="1" applyAlignment="1" applyProtection="1">
      <alignment horizontal="center" vertical="center"/>
      <protection locked="0"/>
    </xf>
    <xf numFmtId="49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right" vertical="center"/>
      <protection locked="0"/>
    </xf>
    <xf numFmtId="168" fontId="24" fillId="5" borderId="30" xfId="1" applyNumberFormat="1" applyFont="1" applyFill="1" applyBorder="1" applyAlignment="1" applyProtection="1">
      <alignment horizontal="left" vertical="center"/>
      <protection locked="0"/>
    </xf>
    <xf numFmtId="165" fontId="24" fillId="5" borderId="5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51" xfId="1" applyNumberFormat="1" applyFont="1" applyFill="1" applyBorder="1" applyAlignment="1" applyProtection="1">
      <alignment horizontal="center" vertical="center"/>
      <protection locked="0"/>
    </xf>
    <xf numFmtId="165" fontId="24" fillId="5" borderId="38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2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9" xfId="1" quotePrefix="1" applyNumberFormat="1" applyFont="1" applyFill="1" applyBorder="1" applyAlignment="1" applyProtection="1">
      <alignment horizontal="center" vertical="center"/>
      <protection locked="0"/>
    </xf>
    <xf numFmtId="0" fontId="24" fillId="6" borderId="52" xfId="1" applyFont="1" applyFill="1" applyBorder="1" applyProtection="1">
      <alignment vertical="center"/>
      <protection locked="0"/>
    </xf>
    <xf numFmtId="0" fontId="24" fillId="6" borderId="28" xfId="1" applyFont="1" applyFill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4" fillId="6" borderId="26" xfId="1" applyFont="1" applyFill="1" applyBorder="1" applyAlignment="1" applyProtection="1">
      <alignment horizontal="center" vertical="center"/>
      <protection locked="0"/>
    </xf>
    <xf numFmtId="0" fontId="24" fillId="6" borderId="52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</cellXfs>
  <cellStyles count="47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105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3" t="s">
        <v>0</v>
      </c>
      <c r="C2" s="94"/>
      <c r="D2" s="94"/>
      <c r="E2" s="94"/>
      <c r="F2" s="94"/>
      <c r="G2" s="94"/>
      <c r="H2" s="94"/>
      <c r="I2" s="94"/>
      <c r="J2" s="94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M3" s="9"/>
      <c r="N3" s="9"/>
      <c r="O3" s="9"/>
      <c r="P3" s="9"/>
      <c r="Q3" s="10"/>
      <c r="R3" s="11"/>
      <c r="S3" s="4"/>
      <c r="T3" s="4"/>
      <c r="U3" s="4"/>
      <c r="V3" s="4"/>
      <c r="W3" s="95">
        <v>46055</v>
      </c>
      <c r="X3" s="96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106"/>
      <c r="M4" s="94"/>
      <c r="N4" s="94"/>
      <c r="O4" s="9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107" t="s">
        <v>4</v>
      </c>
      <c r="E8" s="110" t="s">
        <v>5</v>
      </c>
      <c r="F8" s="111" t="s">
        <v>6</v>
      </c>
      <c r="G8" s="113" t="s">
        <v>7</v>
      </c>
      <c r="H8" s="114"/>
      <c r="I8" s="115" t="s">
        <v>8</v>
      </c>
      <c r="J8" s="114"/>
      <c r="K8" s="19" t="s">
        <v>9</v>
      </c>
      <c r="L8" s="116" t="s">
        <v>9</v>
      </c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4"/>
      <c r="Y8" s="1"/>
      <c r="Z8" s="1"/>
    </row>
    <row r="9" spans="1:26" ht="21.75" customHeight="1">
      <c r="A9" s="1"/>
      <c r="B9" s="20"/>
      <c r="C9" s="21"/>
      <c r="D9" s="108"/>
      <c r="E9" s="108"/>
      <c r="F9" s="112"/>
      <c r="G9" s="118" t="s">
        <v>10</v>
      </c>
      <c r="H9" s="119"/>
      <c r="I9" s="121" t="s">
        <v>11</v>
      </c>
      <c r="J9" s="123" t="s">
        <v>12</v>
      </c>
      <c r="K9" s="125" t="s">
        <v>13</v>
      </c>
      <c r="L9" s="22" t="s">
        <v>14</v>
      </c>
      <c r="M9" s="97" t="s">
        <v>15</v>
      </c>
      <c r="N9" s="99" t="s">
        <v>16</v>
      </c>
      <c r="O9" s="97" t="s">
        <v>17</v>
      </c>
      <c r="P9" s="99" t="s">
        <v>18</v>
      </c>
      <c r="Q9" s="97" t="s">
        <v>19</v>
      </c>
      <c r="R9" s="99" t="s">
        <v>20</v>
      </c>
      <c r="S9" s="97" t="s">
        <v>21</v>
      </c>
      <c r="T9" s="99" t="s">
        <v>22</v>
      </c>
      <c r="U9" s="97" t="s">
        <v>23</v>
      </c>
      <c r="V9" s="99" t="s">
        <v>24</v>
      </c>
      <c r="W9" s="97" t="s">
        <v>25</v>
      </c>
      <c r="X9" s="101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109"/>
      <c r="E10" s="109"/>
      <c r="F10" s="102"/>
      <c r="G10" s="100"/>
      <c r="H10" s="120"/>
      <c r="I10" s="122"/>
      <c r="J10" s="124"/>
      <c r="K10" s="120"/>
      <c r="L10" s="25" t="s">
        <v>28</v>
      </c>
      <c r="M10" s="98"/>
      <c r="N10" s="100"/>
      <c r="O10" s="98"/>
      <c r="P10" s="100"/>
      <c r="Q10" s="98"/>
      <c r="R10" s="100"/>
      <c r="S10" s="98"/>
      <c r="T10" s="100"/>
      <c r="U10" s="98"/>
      <c r="V10" s="100"/>
      <c r="W10" s="98"/>
      <c r="X10" s="102"/>
      <c r="Y10" s="1"/>
      <c r="Z10" s="1"/>
    </row>
    <row r="11" spans="1:26" ht="27" customHeight="1" thickTop="1">
      <c r="A11" s="45"/>
      <c r="B11" s="47"/>
      <c r="C11" s="51">
        <v>2</v>
      </c>
      <c r="D11" s="70" t="s">
        <v>36</v>
      </c>
      <c r="E11" s="71" t="s">
        <v>37</v>
      </c>
      <c r="F11" s="58" t="s">
        <v>35</v>
      </c>
      <c r="G11" s="72">
        <v>45669</v>
      </c>
      <c r="H11" s="73">
        <f>G11+1</f>
        <v>45670</v>
      </c>
      <c r="I11" s="76">
        <f t="shared" ref="I11" si="0">G11-7</f>
        <v>45662</v>
      </c>
      <c r="J11" s="75">
        <f t="shared" ref="J11:J12" si="1">G11-6</f>
        <v>45663</v>
      </c>
      <c r="K11" s="63">
        <f>G11+16</f>
        <v>45685</v>
      </c>
      <c r="L11" s="60">
        <f>K11+5</f>
        <v>45690</v>
      </c>
      <c r="M11" s="61">
        <f>L11+4</f>
        <v>45694</v>
      </c>
      <c r="N11" s="62">
        <f>M11+1</f>
        <v>45695</v>
      </c>
      <c r="O11" s="61">
        <f>N11+1</f>
        <v>45696</v>
      </c>
      <c r="P11" s="62">
        <f>O11+2</f>
        <v>45698</v>
      </c>
      <c r="Q11" s="61">
        <f>P11+1</f>
        <v>45699</v>
      </c>
      <c r="R11" s="62">
        <f>Q11+1</f>
        <v>45700</v>
      </c>
      <c r="S11" s="61">
        <f>R11+1</f>
        <v>45701</v>
      </c>
      <c r="T11" s="62">
        <f>S11+2</f>
        <v>45703</v>
      </c>
      <c r="U11" s="61">
        <f>T11+1</f>
        <v>45704</v>
      </c>
      <c r="V11" s="62">
        <f>U11+2</f>
        <v>45706</v>
      </c>
      <c r="W11" s="61">
        <f>V11+1</f>
        <v>45707</v>
      </c>
      <c r="X11" s="63">
        <f>W11+4</f>
        <v>45711</v>
      </c>
      <c r="Y11" s="1"/>
      <c r="Z11" s="1"/>
    </row>
    <row r="12" spans="1:26" ht="27" customHeight="1">
      <c r="A12" s="45"/>
      <c r="B12" s="50"/>
      <c r="C12" s="46">
        <v>3</v>
      </c>
      <c r="D12" s="64" t="s">
        <v>38</v>
      </c>
      <c r="E12" s="57" t="s">
        <v>39</v>
      </c>
      <c r="F12" s="58" t="s">
        <v>35</v>
      </c>
      <c r="G12" s="59">
        <v>45676</v>
      </c>
      <c r="H12" s="65">
        <f t="shared" ref="H12:H14" si="2">G12+1</f>
        <v>45677</v>
      </c>
      <c r="I12" s="74" t="s">
        <v>40</v>
      </c>
      <c r="J12" s="69">
        <f t="shared" si="1"/>
        <v>45670</v>
      </c>
      <c r="K12" s="66">
        <f t="shared" ref="K12:K14" si="3">G12+16</f>
        <v>45692</v>
      </c>
      <c r="L12" s="60">
        <f t="shared" ref="L12:L14" si="4">K12+5</f>
        <v>45697</v>
      </c>
      <c r="M12" s="61">
        <f t="shared" ref="M12:M14" si="5">L12+4</f>
        <v>45701</v>
      </c>
      <c r="N12" s="62">
        <f t="shared" ref="N12:O14" si="6">M12+1</f>
        <v>45702</v>
      </c>
      <c r="O12" s="61">
        <f t="shared" si="6"/>
        <v>45703</v>
      </c>
      <c r="P12" s="62">
        <f t="shared" ref="P12:P14" si="7">O12+2</f>
        <v>45705</v>
      </c>
      <c r="Q12" s="61">
        <f t="shared" ref="Q12:S14" si="8">P12+1</f>
        <v>45706</v>
      </c>
      <c r="R12" s="62">
        <f t="shared" si="8"/>
        <v>45707</v>
      </c>
      <c r="S12" s="61">
        <f t="shared" si="8"/>
        <v>45708</v>
      </c>
      <c r="T12" s="62">
        <f t="shared" ref="T12:T14" si="9">S12+2</f>
        <v>45710</v>
      </c>
      <c r="U12" s="61">
        <f t="shared" ref="U12:U14" si="10">T12+1</f>
        <v>45711</v>
      </c>
      <c r="V12" s="62">
        <f t="shared" ref="V12:V14" si="11">U12+2</f>
        <v>45713</v>
      </c>
      <c r="W12" s="61">
        <f t="shared" ref="W12:W14" si="12">V12+1</f>
        <v>45714</v>
      </c>
      <c r="X12" s="63">
        <f t="shared" ref="X12:X14" si="13">W12+4</f>
        <v>45718</v>
      </c>
      <c r="Y12" s="1"/>
      <c r="Z12" s="1"/>
    </row>
    <row r="13" spans="1:26" s="53" customFormat="1" ht="27" customHeight="1">
      <c r="A13" s="45"/>
      <c r="B13" s="50"/>
      <c r="C13" s="56">
        <v>4</v>
      </c>
      <c r="D13" s="103" t="s">
        <v>49</v>
      </c>
      <c r="E13" s="104"/>
      <c r="F13" s="104"/>
      <c r="G13" s="104"/>
      <c r="H13" s="104"/>
      <c r="I13" s="104"/>
      <c r="J13" s="104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2"/>
      <c r="Y13" s="1"/>
      <c r="Z13" s="1"/>
    </row>
    <row r="14" spans="1:26" s="54" customFormat="1" ht="27" customHeight="1">
      <c r="A14" s="45"/>
      <c r="B14" s="50"/>
      <c r="C14" s="52">
        <v>5</v>
      </c>
      <c r="D14" s="64" t="s">
        <v>41</v>
      </c>
      <c r="E14" s="57" t="s">
        <v>39</v>
      </c>
      <c r="F14" s="67" t="s">
        <v>35</v>
      </c>
      <c r="G14" s="72">
        <v>45690</v>
      </c>
      <c r="H14" s="73">
        <f t="shared" si="2"/>
        <v>45691</v>
      </c>
      <c r="I14" s="87">
        <v>45676</v>
      </c>
      <c r="J14" s="75">
        <v>45677</v>
      </c>
      <c r="K14" s="63">
        <f t="shared" si="3"/>
        <v>45706</v>
      </c>
      <c r="L14" s="60">
        <f t="shared" si="4"/>
        <v>45711</v>
      </c>
      <c r="M14" s="61">
        <f t="shared" si="5"/>
        <v>45715</v>
      </c>
      <c r="N14" s="62">
        <f t="shared" si="6"/>
        <v>45716</v>
      </c>
      <c r="O14" s="61">
        <f t="shared" si="6"/>
        <v>45717</v>
      </c>
      <c r="P14" s="62">
        <f t="shared" si="7"/>
        <v>45719</v>
      </c>
      <c r="Q14" s="61">
        <f t="shared" si="8"/>
        <v>45720</v>
      </c>
      <c r="R14" s="62">
        <f t="shared" si="8"/>
        <v>45721</v>
      </c>
      <c r="S14" s="61">
        <f t="shared" si="8"/>
        <v>45722</v>
      </c>
      <c r="T14" s="62">
        <f t="shared" si="9"/>
        <v>45724</v>
      </c>
      <c r="U14" s="61">
        <f t="shared" si="10"/>
        <v>45725</v>
      </c>
      <c r="V14" s="62">
        <f t="shared" si="11"/>
        <v>45727</v>
      </c>
      <c r="W14" s="61">
        <f t="shared" si="12"/>
        <v>45728</v>
      </c>
      <c r="X14" s="63">
        <f t="shared" si="13"/>
        <v>45732</v>
      </c>
      <c r="Y14" s="1"/>
      <c r="Z14" s="1"/>
    </row>
    <row r="15" spans="1:26" ht="27" customHeight="1">
      <c r="A15" s="45"/>
      <c r="B15" s="48"/>
      <c r="C15" s="56">
        <v>6</v>
      </c>
      <c r="D15" s="70" t="s">
        <v>42</v>
      </c>
      <c r="E15" s="71" t="s">
        <v>43</v>
      </c>
      <c r="F15" s="58" t="s">
        <v>35</v>
      </c>
      <c r="G15" s="72">
        <v>46062</v>
      </c>
      <c r="H15" s="73">
        <f>G15+1</f>
        <v>46063</v>
      </c>
      <c r="I15" s="76">
        <v>45683</v>
      </c>
      <c r="J15" s="75">
        <v>45684</v>
      </c>
      <c r="K15" s="63">
        <f>G15+16</f>
        <v>46078</v>
      </c>
      <c r="L15" s="60">
        <f>K15+5</f>
        <v>46083</v>
      </c>
      <c r="M15" s="61">
        <f>L15+4</f>
        <v>46087</v>
      </c>
      <c r="N15" s="62">
        <f>M15+1</f>
        <v>46088</v>
      </c>
      <c r="O15" s="61">
        <f>N15+1</f>
        <v>46089</v>
      </c>
      <c r="P15" s="62">
        <f>O15+2</f>
        <v>46091</v>
      </c>
      <c r="Q15" s="61">
        <f>P15+1</f>
        <v>46092</v>
      </c>
      <c r="R15" s="62">
        <f>Q15+1</f>
        <v>46093</v>
      </c>
      <c r="S15" s="61">
        <f>R15+1</f>
        <v>46094</v>
      </c>
      <c r="T15" s="62">
        <f>S15+2</f>
        <v>46096</v>
      </c>
      <c r="U15" s="61">
        <f>T15+1</f>
        <v>46097</v>
      </c>
      <c r="V15" s="62">
        <f>U15+2</f>
        <v>46099</v>
      </c>
      <c r="W15" s="61">
        <f>V15+1</f>
        <v>46100</v>
      </c>
      <c r="X15" s="63">
        <f>W15+4</f>
        <v>46104</v>
      </c>
      <c r="Y15" s="1"/>
      <c r="Z15" s="1"/>
    </row>
    <row r="16" spans="1:26" ht="27" customHeight="1">
      <c r="A16" s="45"/>
      <c r="B16" s="48"/>
      <c r="C16" s="52">
        <v>7</v>
      </c>
      <c r="D16" s="70" t="s">
        <v>44</v>
      </c>
      <c r="E16" s="71" t="s">
        <v>45</v>
      </c>
      <c r="F16" s="58" t="s">
        <v>35</v>
      </c>
      <c r="G16" s="59">
        <v>46069</v>
      </c>
      <c r="H16" s="65">
        <f t="shared" ref="H16:H18" si="14">G16+1</f>
        <v>46070</v>
      </c>
      <c r="I16" s="88" t="s">
        <v>46</v>
      </c>
      <c r="J16" s="89" t="s">
        <v>47</v>
      </c>
      <c r="K16" s="66">
        <f t="shared" ref="K16:K18" si="15">G16+16</f>
        <v>46085</v>
      </c>
      <c r="L16" s="60">
        <f t="shared" ref="L16:L18" si="16">K16+5</f>
        <v>46090</v>
      </c>
      <c r="M16" s="61">
        <f t="shared" ref="M16:M18" si="17">L16+4</f>
        <v>46094</v>
      </c>
      <c r="N16" s="62">
        <f t="shared" ref="N16:O18" si="18">M16+1</f>
        <v>46095</v>
      </c>
      <c r="O16" s="61">
        <f t="shared" si="18"/>
        <v>46096</v>
      </c>
      <c r="P16" s="62">
        <f t="shared" ref="P16:P18" si="19">O16+2</f>
        <v>46098</v>
      </c>
      <c r="Q16" s="61">
        <f t="shared" ref="Q16:S18" si="20">P16+1</f>
        <v>46099</v>
      </c>
      <c r="R16" s="62">
        <f t="shared" si="20"/>
        <v>46100</v>
      </c>
      <c r="S16" s="61">
        <f t="shared" si="20"/>
        <v>46101</v>
      </c>
      <c r="T16" s="62">
        <f t="shared" ref="T16:T18" si="21">S16+2</f>
        <v>46103</v>
      </c>
      <c r="U16" s="61">
        <f t="shared" ref="U16:U18" si="22">T16+1</f>
        <v>46104</v>
      </c>
      <c r="V16" s="62">
        <f t="shared" ref="V16:V18" si="23">U16+2</f>
        <v>46106</v>
      </c>
      <c r="W16" s="61">
        <f t="shared" ref="W16:W18" si="24">V16+1</f>
        <v>46107</v>
      </c>
      <c r="X16" s="63">
        <f t="shared" ref="X16:X18" si="25">W16+4</f>
        <v>46111</v>
      </c>
      <c r="Y16" s="1"/>
      <c r="Z16" s="1"/>
    </row>
    <row r="17" spans="1:26" ht="27" customHeight="1">
      <c r="A17" s="45"/>
      <c r="B17" s="48"/>
      <c r="C17" s="56">
        <v>8</v>
      </c>
      <c r="D17" s="64" t="s">
        <v>52</v>
      </c>
      <c r="E17" s="57" t="s">
        <v>53</v>
      </c>
      <c r="F17" s="58" t="s">
        <v>35</v>
      </c>
      <c r="G17" s="59">
        <v>46076</v>
      </c>
      <c r="H17" s="65">
        <f t="shared" si="14"/>
        <v>46077</v>
      </c>
      <c r="I17" s="68">
        <f t="shared" ref="I17" si="26">G17-7</f>
        <v>46069</v>
      </c>
      <c r="J17" s="69">
        <f t="shared" ref="J17:J18" si="27">G17-6</f>
        <v>46070</v>
      </c>
      <c r="K17" s="66">
        <f t="shared" si="15"/>
        <v>46092</v>
      </c>
      <c r="L17" s="60">
        <f t="shared" si="16"/>
        <v>46097</v>
      </c>
      <c r="M17" s="61">
        <f t="shared" si="17"/>
        <v>46101</v>
      </c>
      <c r="N17" s="62">
        <f t="shared" si="18"/>
        <v>46102</v>
      </c>
      <c r="O17" s="61">
        <f t="shared" si="18"/>
        <v>46103</v>
      </c>
      <c r="P17" s="62">
        <f t="shared" si="19"/>
        <v>46105</v>
      </c>
      <c r="Q17" s="61">
        <f t="shared" si="20"/>
        <v>46106</v>
      </c>
      <c r="R17" s="62">
        <f t="shared" si="20"/>
        <v>46107</v>
      </c>
      <c r="S17" s="61">
        <f t="shared" si="20"/>
        <v>46108</v>
      </c>
      <c r="T17" s="62">
        <f t="shared" si="21"/>
        <v>46110</v>
      </c>
      <c r="U17" s="61">
        <f t="shared" si="22"/>
        <v>46111</v>
      </c>
      <c r="V17" s="62">
        <f t="shared" si="23"/>
        <v>46113</v>
      </c>
      <c r="W17" s="61">
        <f t="shared" si="24"/>
        <v>46114</v>
      </c>
      <c r="X17" s="63">
        <f t="shared" si="25"/>
        <v>46118</v>
      </c>
      <c r="Y17" s="1"/>
      <c r="Z17" s="28"/>
    </row>
    <row r="18" spans="1:26" ht="27" customHeight="1" thickBot="1">
      <c r="A18" s="45"/>
      <c r="B18" s="49"/>
      <c r="C18" s="55">
        <v>9</v>
      </c>
      <c r="D18" s="77" t="s">
        <v>50</v>
      </c>
      <c r="E18" s="78" t="s">
        <v>51</v>
      </c>
      <c r="F18" s="79" t="s">
        <v>35</v>
      </c>
      <c r="G18" s="80">
        <v>46083</v>
      </c>
      <c r="H18" s="81">
        <f t="shared" si="14"/>
        <v>46084</v>
      </c>
      <c r="I18" s="90" t="s">
        <v>48</v>
      </c>
      <c r="J18" s="82">
        <f t="shared" si="27"/>
        <v>46077</v>
      </c>
      <c r="K18" s="83">
        <f t="shared" si="15"/>
        <v>46099</v>
      </c>
      <c r="L18" s="84">
        <f t="shared" si="16"/>
        <v>46104</v>
      </c>
      <c r="M18" s="85">
        <f t="shared" si="17"/>
        <v>46108</v>
      </c>
      <c r="N18" s="86">
        <f t="shared" si="18"/>
        <v>46109</v>
      </c>
      <c r="O18" s="85">
        <f t="shared" si="18"/>
        <v>46110</v>
      </c>
      <c r="P18" s="86">
        <f t="shared" si="19"/>
        <v>46112</v>
      </c>
      <c r="Q18" s="85">
        <f t="shared" si="20"/>
        <v>46113</v>
      </c>
      <c r="R18" s="86">
        <f t="shared" si="20"/>
        <v>46114</v>
      </c>
      <c r="S18" s="85">
        <f t="shared" si="20"/>
        <v>46115</v>
      </c>
      <c r="T18" s="86">
        <f t="shared" si="21"/>
        <v>46117</v>
      </c>
      <c r="U18" s="85">
        <f t="shared" si="22"/>
        <v>46118</v>
      </c>
      <c r="V18" s="86">
        <f t="shared" si="23"/>
        <v>46120</v>
      </c>
      <c r="W18" s="85">
        <f t="shared" si="24"/>
        <v>46121</v>
      </c>
      <c r="X18" s="83">
        <f t="shared" si="25"/>
        <v>46125</v>
      </c>
      <c r="Y18" s="1"/>
      <c r="Z18" s="1"/>
    </row>
    <row r="19" spans="1:26" ht="21.75" customHeight="1">
      <c r="A19" s="1"/>
      <c r="B19" s="29"/>
      <c r="C19" s="29"/>
      <c r="D19" s="26"/>
      <c r="E19" s="30"/>
      <c r="F19" s="31"/>
      <c r="G19" s="32"/>
      <c r="H19" s="33"/>
      <c r="I19" s="34" t="s">
        <v>29</v>
      </c>
      <c r="J19" s="35"/>
      <c r="K19" s="35"/>
      <c r="L19" s="13"/>
      <c r="M19" s="1"/>
      <c r="N19" s="1"/>
      <c r="O19" s="28"/>
      <c r="P19" s="28"/>
      <c r="Q19" s="28"/>
      <c r="R19" s="36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6"/>
      <c r="C20" s="26"/>
      <c r="D20" s="26"/>
      <c r="E20" s="27"/>
      <c r="F20" s="37"/>
      <c r="G20" s="38"/>
      <c r="H20" s="39"/>
      <c r="I20" s="38"/>
      <c r="J20" s="39"/>
      <c r="K20" s="39"/>
      <c r="L20" s="39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0" t="s">
        <v>30</v>
      </c>
      <c r="C21" s="40"/>
      <c r="D21" s="40"/>
      <c r="E21" s="3"/>
      <c r="F21" s="3"/>
      <c r="G21" s="40" t="s">
        <v>31</v>
      </c>
      <c r="H21" s="28"/>
      <c r="I21" s="2" t="s">
        <v>32</v>
      </c>
      <c r="J21" s="28"/>
      <c r="K21" s="28"/>
      <c r="L21" s="28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8"/>
      <c r="I22" s="41"/>
      <c r="J22" s="28"/>
      <c r="K22" s="28"/>
      <c r="L22" s="28"/>
      <c r="M22" s="1"/>
      <c r="N22" s="1"/>
      <c r="O22" s="28"/>
      <c r="P22" s="28"/>
      <c r="Q22" s="28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1"/>
      <c r="H23" s="28"/>
      <c r="I23" s="41"/>
      <c r="J23" s="28"/>
      <c r="K23" s="28"/>
      <c r="L23" s="28"/>
      <c r="M23" s="28"/>
      <c r="N23" s="28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42"/>
      <c r="M25" s="42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43"/>
      <c r="S26" s="43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 t="s">
        <v>34</v>
      </c>
      <c r="D28" s="2"/>
      <c r="E28" s="3"/>
      <c r="F28" s="3"/>
      <c r="G28" s="41"/>
      <c r="H28" s="28"/>
      <c r="I28" s="41"/>
      <c r="J28" s="28"/>
      <c r="K28" s="28"/>
      <c r="L28" s="28"/>
      <c r="M28" s="28"/>
      <c r="N28" s="28"/>
      <c r="O28" s="28"/>
      <c r="P28" s="28"/>
      <c r="Q28" s="28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1"/>
      <c r="M29" s="1"/>
      <c r="N29" s="1"/>
      <c r="O29" s="1"/>
      <c r="P29" s="1"/>
      <c r="Q29" s="28"/>
      <c r="R29" s="28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1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D13:J13"/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  <mergeCell ref="W3:X3"/>
    <mergeCell ref="U9:U10"/>
    <mergeCell ref="V9:V10"/>
    <mergeCell ref="W9:W10"/>
    <mergeCell ref="X9:X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2026-02-02T18:54:54Z</dcterms:modified>
</cp:coreProperties>
</file>