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D14161FA-8957-4E5E-A112-4BEB9C07887F}" xr6:coauthVersionLast="47" xr6:coauthVersionMax="47" xr10:uidLastSave="{00000000-0000-0000-0000-000000000000}"/>
  <bookViews>
    <workbookView xWindow="0" yWindow="1230" windowWidth="29100" windowHeight="14970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K30" i="3" l="1"/>
  <c r="L30" i="3" s="1"/>
  <c r="M30" i="3" s="1"/>
  <c r="N30" i="3" s="1"/>
  <c r="O30" i="3" s="1"/>
  <c r="P30" i="3" s="1"/>
  <c r="I29" i="3"/>
  <c r="H29" i="3"/>
  <c r="K28" i="3"/>
  <c r="L28" i="3" s="1"/>
  <c r="M28" i="3" s="1"/>
  <c r="N28" i="3" s="1"/>
  <c r="O28" i="3" s="1"/>
  <c r="P28" i="3" s="1"/>
  <c r="I27" i="3"/>
  <c r="H27" i="3"/>
  <c r="K26" i="3"/>
  <c r="L26" i="3" s="1"/>
  <c r="M26" i="3" s="1"/>
  <c r="N26" i="3" s="1"/>
  <c r="O26" i="3" s="1"/>
  <c r="P26" i="3" s="1"/>
  <c r="H25" i="3"/>
  <c r="K24" i="3"/>
  <c r="L24" i="3" s="1"/>
  <c r="M24" i="3" s="1"/>
  <c r="N24" i="3" s="1"/>
  <c r="O24" i="3" s="1"/>
  <c r="P24" i="3" s="1"/>
  <c r="I23" i="3"/>
  <c r="H23" i="3"/>
  <c r="K20" i="3"/>
  <c r="L20" i="3" s="1"/>
  <c r="M20" i="3" s="1"/>
  <c r="N20" i="3" s="1"/>
  <c r="O20" i="3" s="1"/>
  <c r="P20" i="3" s="1"/>
  <c r="I19" i="3"/>
  <c r="H19" i="3"/>
  <c r="K18" i="3"/>
  <c r="L18" i="3" s="1"/>
  <c r="M18" i="3" s="1"/>
  <c r="N18" i="3" s="1"/>
  <c r="O18" i="3" s="1"/>
  <c r="P18" i="3" s="1"/>
  <c r="H17" i="3"/>
  <c r="K16" i="3"/>
  <c r="L16" i="3" s="1"/>
  <c r="M16" i="3" s="1"/>
  <c r="N16" i="3" s="1"/>
  <c r="O16" i="3" s="1"/>
  <c r="P16" i="3" s="1"/>
  <c r="I15" i="3"/>
  <c r="H15" i="3"/>
</calcChain>
</file>

<file path=xl/sharedStrings.xml><?xml version="1.0" encoding="utf-8"?>
<sst xmlns="http://schemas.openxmlformats.org/spreadsheetml/2006/main" count="81" uniqueCount="57">
  <si>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</si>
  <si>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</si>
  <si>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</si>
  <si>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</si>
  <si>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</si>
  <si>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NORFOLK</t>
  </si>
  <si>
    <t>WK</t>
  </si>
  <si>
    <t>(1st)</t>
  </si>
  <si>
    <t>Note: Destination CFS fees are billed by CFS directly to the consignee</t>
  </si>
  <si>
    <t>SEABREEZE</t>
  </si>
  <si>
    <t>CALIDRIS</t>
  </si>
  <si>
    <t>LCL to New York (from Kobe / Nagoya)</t>
  </si>
  <si>
    <t xml:space="preserve">* unusual cut off due to holidays </t>
  </si>
  <si>
    <t>ONE</t>
  </si>
  <si>
    <t>(2nd)</t>
  </si>
  <si>
    <t>002E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</si>
  <si>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</si>
  <si>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</si>
  <si>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</si>
  <si>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</si>
  <si>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</si>
  <si>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</si>
  <si>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</si>
  <si>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</si>
  <si>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</si>
  <si>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</si>
  <si>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</si>
  <si>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</si>
  <si>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</si>
  <si>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</si>
  <si>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</si>
  <si>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</si>
  <si>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054E</t>
  </si>
  <si>
    <t>2124S</t>
  </si>
  <si>
    <t>HMM AMETHYST</t>
  </si>
  <si>
    <t xml:space="preserve">MARIA C </t>
  </si>
  <si>
    <t>0059S</t>
  </si>
  <si>
    <t>＊07/11</t>
    <phoneticPr fontId="4"/>
  </si>
  <si>
    <t>TANGIER EXPRESS</t>
  </si>
  <si>
    <t>0133S</t>
  </si>
  <si>
    <t>AL QIBLA EXPRESS</t>
  </si>
  <si>
    <t>032E</t>
  </si>
  <si>
    <t>NO SERVICE</t>
    <phoneticPr fontId="4"/>
  </si>
  <si>
    <t xml:space="preserve">MARIA C </t>
    <phoneticPr fontId="4"/>
  </si>
  <si>
    <t>0060S</t>
    <phoneticPr fontId="4"/>
  </si>
  <si>
    <t>YM WARRANTY</t>
    <phoneticPr fontId="4"/>
  </si>
  <si>
    <t>022E</t>
    <phoneticPr fontId="4"/>
  </si>
  <si>
    <t>CALIDRIS</t>
    <phoneticPr fontId="4"/>
  </si>
  <si>
    <t>0134S</t>
    <phoneticPr fontId="4"/>
  </si>
  <si>
    <t>＊08/08</t>
    <phoneticPr fontId="4"/>
  </si>
  <si>
    <t>HONG KONG EXPRESS</t>
    <phoneticPr fontId="4"/>
  </si>
  <si>
    <t>046E</t>
    <phoneticPr fontId="4"/>
  </si>
  <si>
    <t>SEABREEZE</t>
    <phoneticPr fontId="4"/>
  </si>
  <si>
    <t>2126S</t>
    <phoneticPr fontId="4"/>
  </si>
  <si>
    <t>TO BE NOMINATED</t>
    <phoneticPr fontId="4"/>
  </si>
  <si>
    <t>0061S</t>
    <phoneticPr fontId="4"/>
  </si>
  <si>
    <t>(next update : 08/02)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</si>
</sst>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5" fillId="0" borderId="1"/>
    <xf numFmtId="0" fontId="15" fillId="0" borderId="1">
      <alignment vertical="center"/>
    </xf>
    <xf numFmtId="0" fontId="17" fillId="0" borderId="1" applyNumberFormat="0" applyFill="0" applyBorder="0" applyAlignment="0" applyProtection="0">
      <alignment vertical="top"/>
      <protection locked="0"/>
    </xf>
    <xf numFmtId="0" fontId="15" fillId="0" borderId="1"/>
    <xf numFmtId="0" fontId="15" fillId="0" borderId="1">
      <alignment vertical="center"/>
    </xf>
    <xf numFmtId="0" fontId="18" fillId="0" borderId="1" applyNumberFormat="0" applyFill="0" applyBorder="0" applyAlignment="0" applyProtection="0">
      <alignment vertical="top"/>
      <protection locked="0"/>
    </xf>
    <xf numFmtId="0" fontId="16" fillId="0" borderId="1">
      <alignment vertical="center"/>
    </xf>
    <xf numFmtId="0" fontId="16" fillId="0" borderId="1">
      <alignment vertical="center"/>
    </xf>
    <xf numFmtId="0" fontId="16" fillId="0" borderId="1">
      <alignment vertical="center"/>
    </xf>
    <xf numFmtId="0" fontId="23" fillId="0" borderId="1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vertical="center"/>
    </xf>
    <xf numFmtId="16" fontId="5" fillId="0" borderId="0" xfId="0" applyNumberFormat="1" applyFont="1"/>
    <xf numFmtId="0" fontId="6" fillId="0" borderId="0" xfId="0" applyFont="1" applyAlignment="1">
      <alignment horizontal="right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 applyProtection="1">
      <alignment horizontal="center" vertical="center"/>
      <protection locked="0"/>
    </xf>
    <xf numFmtId="167" fontId="19" fillId="0" borderId="1" xfId="2" applyNumberFormat="1" applyFont="1" applyAlignment="1" applyProtection="1">
      <alignment horizontal="left" vertical="center"/>
      <protection locked="0"/>
    </xf>
    <xf numFmtId="167" fontId="19" fillId="0" borderId="1" xfId="2" quotePrefix="1" applyNumberFormat="1" applyFont="1" applyAlignment="1" applyProtection="1">
      <alignment horizontal="left" vertical="center"/>
      <protection locked="0"/>
    </xf>
    <xf numFmtId="0" fontId="19" fillId="0" borderId="1" xfId="2" applyFont="1" applyAlignment="1" applyProtection="1">
      <alignment horizontal="center" vertical="center"/>
      <protection locked="0"/>
    </xf>
    <xf numFmtId="165" fontId="19" fillId="0" borderId="1" xfId="2" applyNumberFormat="1" applyFont="1" applyAlignment="1" applyProtection="1">
      <alignment horizontal="right" vertical="center"/>
      <protection locked="0"/>
    </xf>
    <xf numFmtId="165" fontId="19" fillId="0" borderId="1" xfId="2" applyNumberFormat="1" applyFont="1" applyAlignment="1" applyProtection="1">
      <alignment horizontal="center" vertical="center"/>
      <protection locked="0"/>
    </xf>
    <xf numFmtId="0" fontId="20" fillId="0" borderId="1" xfId="2" quotePrefix="1" applyFont="1" applyAlignment="1" applyProtection="1">
      <alignment horizontal="center" vertical="center"/>
      <protection locked="0"/>
    </xf>
    <xf numFmtId="49" fontId="19" fillId="0" borderId="1" xfId="2" applyNumberFormat="1" applyFont="1" applyAlignment="1" applyProtection="1">
      <alignment horizontal="center" vertical="center"/>
      <protection locked="0"/>
    </xf>
    <xf numFmtId="0" fontId="20" fillId="0" borderId="1" xfId="2" applyFont="1" applyAlignment="1" applyProtection="1">
      <alignment horizontal="left" vertical="center"/>
      <protection locked="0"/>
    </xf>
    <xf numFmtId="49" fontId="21" fillId="3" borderId="5" xfId="2" applyNumberFormat="1" applyFont="1" applyFill="1" applyBorder="1" applyAlignment="1">
      <alignment horizontal="center" vertical="center"/>
    </xf>
    <xf numFmtId="49" fontId="21" fillId="3" borderId="6" xfId="2" applyNumberFormat="1" applyFont="1" applyFill="1" applyBorder="1" applyAlignment="1">
      <alignment horizontal="center"/>
    </xf>
    <xf numFmtId="49" fontId="21" fillId="3" borderId="7" xfId="2" applyNumberFormat="1" applyFont="1" applyFill="1" applyBorder="1" applyAlignment="1">
      <alignment horizontal="center"/>
    </xf>
    <xf numFmtId="0" fontId="21" fillId="4" borderId="4" xfId="2" applyFont="1" applyFill="1" applyBorder="1" applyAlignment="1" applyProtection="1">
      <alignment horizontal="center" vertical="center" wrapText="1"/>
      <protection locked="0"/>
    </xf>
    <xf numFmtId="49" fontId="22" fillId="3" borderId="24" xfId="2" applyNumberFormat="1" applyFont="1" applyFill="1" applyBorder="1" applyAlignment="1">
      <alignment horizontal="center" vertical="center"/>
    </xf>
    <xf numFmtId="49" fontId="22" fillId="3" borderId="1" xfId="2" applyNumberFormat="1" applyFont="1" applyFill="1" applyAlignment="1">
      <alignment horizontal="center"/>
    </xf>
    <xf numFmtId="49" fontId="22" fillId="3" borderId="26" xfId="2" applyNumberFormat="1" applyFont="1" applyFill="1" applyBorder="1" applyAlignment="1">
      <alignment horizontal="center"/>
    </xf>
    <xf numFmtId="0" fontId="20" fillId="0" borderId="37" xfId="2" applyFont="1" applyBorder="1" applyAlignment="1" applyProtection="1">
      <alignment horizontal="left" vertical="center"/>
      <protection locked="0"/>
    </xf>
    <xf numFmtId="0" fontId="19" fillId="0" borderId="13" xfId="2" quotePrefix="1" applyFont="1" applyBorder="1" applyAlignment="1" applyProtection="1">
      <alignment horizontal="center" vertical="center"/>
      <protection locked="0"/>
    </xf>
    <xf numFmtId="49" fontId="19" fillId="0" borderId="14" xfId="2" applyNumberFormat="1" applyFont="1" applyBorder="1" applyAlignment="1" applyProtection="1">
      <alignment horizontal="center" vertical="center"/>
      <protection locked="0"/>
    </xf>
    <xf numFmtId="165" fontId="19" fillId="0" borderId="32" xfId="2" applyNumberFormat="1" applyFont="1" applyBorder="1" applyAlignment="1" applyProtection="1">
      <alignment horizontal="right" vertical="center"/>
      <protection locked="0"/>
    </xf>
    <xf numFmtId="167" fontId="19" fillId="0" borderId="29" xfId="2" applyNumberFormat="1" applyFont="1" applyBorder="1" applyAlignment="1" applyProtection="1">
      <alignment horizontal="left" vertical="center"/>
      <protection locked="0"/>
    </xf>
    <xf numFmtId="165" fontId="19" fillId="0" borderId="15" xfId="2" applyNumberFormat="1" applyFont="1" applyBorder="1" applyAlignment="1" applyProtection="1">
      <alignment horizontal="center" vertical="center"/>
      <protection locked="0"/>
    </xf>
    <xf numFmtId="0" fontId="19" fillId="0" borderId="46" xfId="2" applyFont="1" applyBorder="1" applyAlignment="1" applyProtection="1">
      <alignment horizontal="center" vertical="center"/>
      <protection locked="0"/>
    </xf>
    <xf numFmtId="49" fontId="19" fillId="0" borderId="33" xfId="2" applyNumberFormat="1" applyFont="1" applyBorder="1" applyAlignment="1" applyProtection="1">
      <alignment horizontal="center" vertical="center"/>
      <protection locked="0"/>
    </xf>
    <xf numFmtId="165" fontId="19" fillId="0" borderId="34" xfId="2" applyNumberFormat="1" applyFont="1" applyBorder="1" applyAlignment="1" applyProtection="1">
      <alignment horizontal="right" vertical="center"/>
      <protection locked="0"/>
    </xf>
    <xf numFmtId="167" fontId="19" fillId="0" borderId="35" xfId="2" applyNumberFormat="1" applyFont="1" applyBorder="1" applyAlignment="1" applyProtection="1">
      <alignment horizontal="left" vertical="center"/>
      <protection locked="0"/>
    </xf>
    <xf numFmtId="165" fontId="19" fillId="0" borderId="36" xfId="2" applyNumberFormat="1" applyFont="1" applyBorder="1" applyAlignment="1" applyProtection="1">
      <alignment horizontal="center" vertical="center"/>
      <protection locked="0"/>
    </xf>
    <xf numFmtId="165" fontId="19" fillId="0" borderId="28" xfId="2" applyNumberFormat="1" applyFont="1" applyBorder="1" applyAlignment="1" applyProtection="1">
      <alignment horizontal="right" vertical="center"/>
      <protection locked="0"/>
    </xf>
    <xf numFmtId="165" fontId="19" fillId="0" borderId="30" xfId="2" applyNumberFormat="1" applyFont="1" applyBorder="1" applyAlignment="1" applyProtection="1">
      <alignment horizontal="right" vertical="center"/>
      <protection locked="0"/>
    </xf>
    <xf numFmtId="0" fontId="20" fillId="0" borderId="39" xfId="2" applyFont="1" applyBorder="1" applyAlignment="1" applyProtection="1">
      <alignment horizontal="left" vertical="center"/>
      <protection locked="0"/>
    </xf>
    <xf numFmtId="0" fontId="20" fillId="0" borderId="38" xfId="2" quotePrefix="1" applyFont="1" applyBorder="1" applyAlignment="1" applyProtection="1">
      <alignment horizontal="center" vertical="center"/>
      <protection locked="0"/>
    </xf>
    <xf numFmtId="165" fontId="19" fillId="0" borderId="48" xfId="2" applyNumberFormat="1" applyFont="1" applyBorder="1" applyAlignment="1" applyProtection="1">
      <alignment horizontal="center" vertical="center"/>
      <protection locked="0"/>
    </xf>
    <xf numFmtId="167" fontId="19" fillId="0" borderId="31" xfId="2" quotePrefix="1" applyNumberFormat="1" applyFont="1" applyBorder="1" applyAlignment="1" applyProtection="1">
      <alignment horizontal="left" vertical="center"/>
      <protection locked="0"/>
    </xf>
    <xf numFmtId="165" fontId="19" fillId="0" borderId="12" xfId="2" applyNumberFormat="1" applyFont="1" applyBorder="1" applyAlignment="1" applyProtection="1">
      <alignment horizontal="center" vertical="center"/>
      <protection locked="0"/>
    </xf>
    <xf numFmtId="0" fontId="20" fillId="0" borderId="45" xfId="2" applyFont="1" applyBorder="1" applyAlignment="1" applyProtection="1">
      <alignment horizontal="left" vertical="center"/>
      <protection locked="0"/>
    </xf>
    <xf numFmtId="0" fontId="20" fillId="0" borderId="46" xfId="2" quotePrefix="1" applyFont="1" applyBorder="1" applyAlignment="1" applyProtection="1">
      <alignment horizontal="center" vertical="center"/>
      <protection locked="0"/>
    </xf>
    <xf numFmtId="165" fontId="19" fillId="0" borderId="47" xfId="2" applyNumberFormat="1" applyFont="1" applyBorder="1" applyAlignment="1" applyProtection="1">
      <alignment horizontal="right" vertical="center"/>
      <protection locked="0"/>
    </xf>
    <xf numFmtId="167" fontId="19" fillId="0" borderId="35" xfId="2" quotePrefix="1" applyNumberFormat="1" applyFont="1" applyBorder="1" applyAlignment="1" applyProtection="1">
      <alignment horizontal="left" vertical="center"/>
      <protection locked="0"/>
    </xf>
    <xf numFmtId="165" fontId="24" fillId="0" borderId="15" xfId="2" applyNumberFormat="1" applyFont="1" applyBorder="1" applyAlignment="1" applyProtection="1">
      <alignment horizontal="center" vertical="center"/>
      <protection locked="0"/>
    </xf>
    <xf numFmtId="0" fontId="19" fillId="0" borderId="8" xfId="2" applyFont="1" applyBorder="1" applyAlignment="1" applyProtection="1">
      <alignment horizontal="center" vertical="center"/>
      <protection locked="0"/>
    </xf>
    <xf numFmtId="0" fontId="19" fillId="0" borderId="6" xfId="2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4" xfId="2" applyFont="1" applyFill="1" applyBorder="1" applyAlignment="1" applyProtection="1">
      <alignment horizontal="center" vertical="center"/>
      <protection locked="0"/>
    </xf>
    <xf numFmtId="0" fontId="21" fillId="5" borderId="25" xfId="2" applyFont="1" applyFill="1" applyBorder="1" applyAlignment="1" applyProtection="1">
      <alignment horizontal="center" vertical="center"/>
      <protection locked="0"/>
    </xf>
    <xf numFmtId="0" fontId="21" fillId="5" borderId="18" xfId="2" applyFont="1" applyFill="1" applyBorder="1" applyAlignment="1" applyProtection="1">
      <alignment horizontal="center" vertical="center"/>
      <protection locked="0"/>
    </xf>
    <xf numFmtId="0" fontId="21" fillId="5" borderId="21" xfId="2" applyFont="1" applyFill="1" applyBorder="1" applyAlignment="1" applyProtection="1">
      <alignment horizontal="center" vertical="center"/>
      <protection locked="0"/>
    </xf>
    <xf numFmtId="0" fontId="21" fillId="5" borderId="22" xfId="2" applyFont="1" applyFill="1" applyBorder="1" applyAlignment="1" applyProtection="1">
      <alignment horizontal="center" vertical="center"/>
      <protection locked="0"/>
    </xf>
    <xf numFmtId="0" fontId="21" fillId="3" borderId="20" xfId="10" applyFont="1" applyFill="1" applyBorder="1" applyAlignment="1" applyProtection="1">
      <alignment horizontal="center" vertical="center" wrapText="1"/>
      <protection locked="0"/>
    </xf>
    <xf numFmtId="0" fontId="21" fillId="3" borderId="23" xfId="10" applyFont="1" applyFill="1" applyBorder="1" applyAlignment="1" applyProtection="1">
      <alignment horizontal="center" vertical="center" wrapText="1"/>
      <protection locked="0"/>
    </xf>
    <xf numFmtId="0" fontId="21" fillId="3" borderId="27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4" borderId="4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21" fillId="3" borderId="17" xfId="2" applyFont="1" applyFill="1" applyBorder="1" applyAlignment="1" applyProtection="1">
      <alignment horizontal="center" vertical="center" wrapText="1"/>
      <protection locked="0"/>
    </xf>
    <xf numFmtId="0" fontId="21" fillId="3" borderId="20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3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27" xfId="2" applyFont="1" applyFill="1" applyBorder="1" applyAlignment="1" applyProtection="1">
      <alignment horizontal="center" vertical="center" wrapText="1"/>
      <protection locked="0"/>
    </xf>
    <xf numFmtId="0" fontId="21" fillId="2" borderId="19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Alignment="1" applyProtection="1">
      <alignment horizontal="center" vertical="center" wrapText="1"/>
      <protection locked="0"/>
    </xf>
    <xf numFmtId="0" fontId="21" fillId="2" borderId="21" xfId="2" applyFont="1" applyFill="1" applyBorder="1" applyAlignment="1" applyProtection="1">
      <alignment horizontal="center" vertical="center" wrapText="1"/>
      <protection locked="0"/>
    </xf>
    <xf numFmtId="0" fontId="21" fillId="2" borderId="19" xfId="2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49" fontId="21" fillId="3" borderId="5" xfId="2" applyNumberFormat="1" applyFont="1" applyFill="1" applyBorder="1" applyAlignment="1">
      <alignment horizontal="center" vertical="center" wrapText="1"/>
    </xf>
    <xf numFmtId="49" fontId="21" fillId="3" borderId="6" xfId="2" applyNumberFormat="1" applyFont="1" applyFill="1" applyBorder="1" applyAlignment="1">
      <alignment horizontal="center" vertical="center" wrapText="1"/>
    </xf>
    <xf numFmtId="49" fontId="21" fillId="3" borderId="7" xfId="2" applyNumberFormat="1" applyFont="1" applyFill="1" applyBorder="1" applyAlignment="1">
      <alignment horizontal="center" vertical="center" wrapText="1"/>
    </xf>
    <xf numFmtId="49" fontId="21" fillId="3" borderId="24" xfId="2" applyNumberFormat="1" applyFont="1" applyFill="1" applyBorder="1" applyAlignment="1">
      <alignment horizontal="center" vertical="center" wrapText="1"/>
    </xf>
    <xf numFmtId="49" fontId="21" fillId="3" borderId="1" xfId="2" applyNumberFormat="1" applyFont="1" applyFill="1" applyAlignment="1">
      <alignment horizontal="center" vertical="center" wrapText="1"/>
    </xf>
    <xf numFmtId="49" fontId="21" fillId="3" borderId="26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25" xfId="2" applyFont="1" applyFill="1" applyBorder="1" applyAlignment="1">
      <alignment horizontal="center" vertical="center"/>
    </xf>
    <xf numFmtId="0" fontId="21" fillId="3" borderId="18" xfId="2" applyFont="1" applyFill="1" applyBorder="1" applyAlignment="1">
      <alignment horizontal="center" vertical="center"/>
    </xf>
    <xf numFmtId="0" fontId="21" fillId="3" borderId="22" xfId="2" applyFont="1" applyFill="1" applyBorder="1" applyAlignment="1">
      <alignment horizontal="center" vertical="center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21" xfId="2" applyFont="1" applyFill="1" applyBorder="1" applyAlignment="1" applyProtection="1">
      <alignment horizontal="center" vertical="center"/>
      <protection locked="0"/>
    </xf>
    <xf numFmtId="0" fontId="21" fillId="6" borderId="17" xfId="2" applyFont="1" applyFill="1" applyBorder="1" applyAlignment="1" applyProtection="1">
      <alignment horizontal="center" vertical="center" wrapText="1"/>
      <protection locked="0"/>
    </xf>
    <xf numFmtId="0" fontId="21" fillId="6" borderId="20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3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27" xfId="2" applyFont="1" applyFill="1" applyBorder="1" applyAlignment="1" applyProtection="1">
      <alignment horizontal="center" vertical="center" wrapText="1"/>
      <protection locked="0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25" xfId="2" applyFont="1" applyFill="1" applyBorder="1" applyAlignment="1" applyProtection="1">
      <alignment horizontal="center" vertical="center"/>
      <protection locked="0"/>
    </xf>
    <xf numFmtId="0" fontId="21" fillId="6" borderId="18" xfId="2" applyFont="1" applyFill="1" applyBorder="1" applyAlignment="1" applyProtection="1">
      <alignment horizontal="center" vertical="center"/>
      <protection locked="0"/>
    </xf>
    <xf numFmtId="0" fontId="21" fillId="6" borderId="22" xfId="2" applyFont="1" applyFill="1" applyBorder="1" applyAlignment="1" applyProtection="1">
      <alignment horizontal="center" vertical="center"/>
      <protection locked="0"/>
    </xf>
    <xf numFmtId="0" fontId="19" fillId="7" borderId="8" xfId="2" applyFont="1" applyFill="1" applyBorder="1" applyAlignment="1" applyProtection="1">
      <alignment horizontal="center" vertical="center"/>
      <protection locked="0"/>
    </xf>
    <xf numFmtId="0" fontId="19" fillId="7" borderId="13" xfId="2" applyFont="1" applyFill="1" applyBorder="1" applyAlignment="1" applyProtection="1">
      <alignment horizontal="center" vertical="center"/>
      <protection locked="0"/>
    </xf>
    <xf numFmtId="0" fontId="20" fillId="8" borderId="49" xfId="2" applyFont="1" applyFill="1" applyBorder="1" applyAlignment="1" applyProtection="1">
      <alignment horizontal="center" vertical="center"/>
      <protection locked="0"/>
    </xf>
    <xf numFmtId="0" fontId="20" fillId="8" borderId="19" xfId="2" applyFont="1" applyFill="1" applyBorder="1" applyAlignment="1" applyProtection="1">
      <alignment horizontal="center" vertical="center"/>
      <protection locked="0"/>
    </xf>
    <xf numFmtId="0" fontId="20" fillId="8" borderId="19" xfId="2" applyFont="1" applyFill="1" applyBorder="1" applyProtection="1">
      <alignment vertical="center"/>
      <protection locked="0"/>
    </xf>
    <xf numFmtId="0" fontId="20" fillId="8" borderId="20" xfId="2" applyFont="1" applyFill="1" applyBorder="1" applyProtection="1">
      <alignment vertical="center"/>
      <protection locked="0"/>
    </xf>
    <xf numFmtId="0" fontId="19" fillId="7" borderId="2" xfId="2" applyFont="1" applyFill="1" applyBorder="1" applyAlignment="1" applyProtection="1">
      <alignment horizontal="center" vertical="center"/>
      <protection locked="0"/>
    </xf>
    <xf numFmtId="0" fontId="19" fillId="7" borderId="46" xfId="2" applyFont="1" applyFill="1" applyBorder="1" applyAlignment="1" applyProtection="1">
      <alignment horizontal="center" vertical="center"/>
      <protection locked="0"/>
    </xf>
    <xf numFmtId="0" fontId="20" fillId="8" borderId="50" xfId="2" applyFont="1" applyFill="1" applyBorder="1" applyAlignment="1" applyProtection="1">
      <alignment horizontal="center" vertical="center"/>
      <protection locked="0"/>
    </xf>
    <xf numFmtId="0" fontId="20" fillId="8" borderId="21" xfId="2" applyFont="1" applyFill="1" applyBorder="1" applyAlignment="1" applyProtection="1">
      <alignment horizontal="center" vertical="center"/>
      <protection locked="0"/>
    </xf>
    <xf numFmtId="0" fontId="20" fillId="8" borderId="21" xfId="2" applyFont="1" applyFill="1" applyBorder="1" applyProtection="1">
      <alignment vertical="center"/>
      <protection locked="0"/>
    </xf>
    <xf numFmtId="0" fontId="20" fillId="8" borderId="22" xfId="2" applyFont="1" applyFill="1" applyBorder="1" applyProtection="1">
      <alignment vertical="center"/>
      <protection locked="0"/>
    </xf>
    <xf numFmtId="49" fontId="19" fillId="7" borderId="14" xfId="2" applyNumberFormat="1" applyFont="1" applyFill="1" applyBorder="1" applyAlignment="1" applyProtection="1">
      <alignment horizontal="center" vertical="center"/>
      <protection locked="0"/>
    </xf>
    <xf numFmtId="165" fontId="19" fillId="7" borderId="32" xfId="2" applyNumberFormat="1" applyFont="1" applyFill="1" applyBorder="1" applyAlignment="1" applyProtection="1">
      <alignment horizontal="right" vertical="center"/>
      <protection locked="0"/>
    </xf>
    <xf numFmtId="167" fontId="19" fillId="7" borderId="29" xfId="2" applyNumberFormat="1" applyFont="1" applyFill="1" applyBorder="1" applyAlignment="1" applyProtection="1">
      <alignment horizontal="left" vertical="center"/>
      <protection locked="0"/>
    </xf>
    <xf numFmtId="165" fontId="19" fillId="7" borderId="15" xfId="2" applyNumberFormat="1" applyFont="1" applyFill="1" applyBorder="1" applyAlignment="1" applyProtection="1">
      <alignment horizontal="center" vertical="center"/>
      <protection locked="0"/>
    </xf>
    <xf numFmtId="165" fontId="19" fillId="7" borderId="28" xfId="2" applyNumberFormat="1" applyFont="1" applyFill="1" applyBorder="1" applyAlignment="1" applyProtection="1">
      <alignment horizontal="right" vertical="center"/>
      <protection locked="0"/>
    </xf>
    <xf numFmtId="49" fontId="19" fillId="7" borderId="33" xfId="2" applyNumberFormat="1" applyFont="1" applyFill="1" applyBorder="1" applyAlignment="1" applyProtection="1">
      <alignment horizontal="center" vertical="center"/>
      <protection locked="0"/>
    </xf>
    <xf numFmtId="165" fontId="19" fillId="7" borderId="34" xfId="2" applyNumberFormat="1" applyFont="1" applyFill="1" applyBorder="1" applyAlignment="1" applyProtection="1">
      <alignment horizontal="right" vertical="center"/>
      <protection locked="0"/>
    </xf>
    <xf numFmtId="167" fontId="19" fillId="7" borderId="35" xfId="2" applyNumberFormat="1" applyFont="1" applyFill="1" applyBorder="1" applyAlignment="1" applyProtection="1">
      <alignment horizontal="left" vertical="center"/>
      <protection locked="0"/>
    </xf>
    <xf numFmtId="165" fontId="19" fillId="7" borderId="48" xfId="2" applyNumberFormat="1" applyFont="1" applyFill="1" applyBorder="1" applyAlignment="1" applyProtection="1">
      <alignment horizontal="center" vertical="center"/>
      <protection locked="0"/>
    </xf>
    <xf numFmtId="165" fontId="19" fillId="7" borderId="30" xfId="2" applyNumberFormat="1" applyFont="1" applyFill="1" applyBorder="1" applyAlignment="1" applyProtection="1">
      <alignment horizontal="right" vertical="center"/>
      <protection locked="0"/>
    </xf>
    <xf numFmtId="167" fontId="19" fillId="7" borderId="31" xfId="2" quotePrefix="1" applyNumberFormat="1" applyFont="1" applyFill="1" applyBorder="1" applyAlignment="1" applyProtection="1">
      <alignment horizontal="left" vertical="center"/>
      <protection locked="0"/>
    </xf>
    <xf numFmtId="165" fontId="19" fillId="7" borderId="12" xfId="2" applyNumberFormat="1" applyFont="1" applyFill="1" applyBorder="1" applyAlignment="1" applyProtection="1">
      <alignment horizontal="center" vertical="center"/>
      <protection locked="0"/>
    </xf>
    <xf numFmtId="165" fontId="19" fillId="7" borderId="36" xfId="2" applyNumberFormat="1" applyFont="1" applyFill="1" applyBorder="1" applyAlignment="1" applyProtection="1">
      <alignment horizontal="center" vertical="center"/>
      <protection locked="0"/>
    </xf>
    <xf numFmtId="165" fontId="24" fillId="7" borderId="15" xfId="2" applyNumberFormat="1" applyFont="1" applyFill="1" applyBorder="1" applyAlignment="1" applyProtection="1">
      <alignment horizontal="center" vertical="center"/>
      <protection locked="0"/>
    </xf>
    <xf numFmtId="0" fontId="19" fillId="7" borderId="6" xfId="2" applyFont="1" applyFill="1" applyBorder="1" applyAlignment="1" applyProtection="1">
      <alignment horizontal="center" vertical="center"/>
      <protection locked="0"/>
    </xf>
    <xf numFmtId="165" fontId="19" fillId="7" borderId="47" xfId="2" applyNumberFormat="1" applyFont="1" applyFill="1" applyBorder="1" applyAlignment="1" applyProtection="1">
      <alignment horizontal="right" vertical="center"/>
      <protection locked="0"/>
    </xf>
    <xf numFmtId="167" fontId="19" fillId="7" borderId="35" xfId="2" quotePrefix="1" applyNumberFormat="1" applyFont="1" applyFill="1" applyBorder="1" applyAlignment="1" applyProtection="1">
      <alignment horizontal="left" vertical="center"/>
      <protection locked="0"/>
    </xf>
    <xf numFmtId="0" fontId="19" fillId="7" borderId="16" xfId="2" applyFont="1" applyFill="1" applyBorder="1" applyAlignment="1" applyProtection="1">
      <alignment horizontal="center" vertical="center"/>
      <protection locked="0"/>
    </xf>
    <xf numFmtId="0" fontId="19" fillId="7" borderId="38" xfId="2" applyFont="1" applyFill="1" applyBorder="1" applyAlignment="1" applyProtection="1">
      <alignment horizontal="center" vertical="center"/>
      <protection locked="0"/>
    </xf>
    <xf numFmtId="49" fontId="19" fillId="7" borderId="40" xfId="2" applyNumberFormat="1" applyFont="1" applyFill="1" applyBorder="1" applyAlignment="1" applyProtection="1">
      <alignment horizontal="center" vertical="center"/>
      <protection locked="0"/>
    </xf>
    <xf numFmtId="165" fontId="19" fillId="7" borderId="41" xfId="2" applyNumberFormat="1" applyFont="1" applyFill="1" applyBorder="1" applyAlignment="1" applyProtection="1">
      <alignment horizontal="right" vertical="center"/>
      <protection locked="0"/>
    </xf>
    <xf numFmtId="167" fontId="19" fillId="7" borderId="42" xfId="2" applyNumberFormat="1" applyFont="1" applyFill="1" applyBorder="1" applyAlignment="1" applyProtection="1">
      <alignment horizontal="left" vertical="center"/>
      <protection locked="0"/>
    </xf>
    <xf numFmtId="165" fontId="19" fillId="7" borderId="43" xfId="2" applyNumberFormat="1" applyFont="1" applyFill="1" applyBorder="1" applyAlignment="1" applyProtection="1">
      <alignment horizontal="center" vertical="center"/>
      <protection locked="0"/>
    </xf>
    <xf numFmtId="165" fontId="19" fillId="7" borderId="44" xfId="2" applyNumberFormat="1" applyFont="1" applyFill="1" applyBorder="1" applyAlignment="1" applyProtection="1">
      <alignment horizontal="right" vertical="center"/>
      <protection locked="0"/>
    </xf>
    <xf numFmtId="167" fontId="19" fillId="7" borderId="42" xfId="2" quotePrefix="1" applyNumberFormat="1" applyFont="1" applyFill="1" applyBorder="1" applyAlignment="1" applyProtection="1">
      <alignment horizontal="left" vertical="center"/>
      <protection locked="0"/>
    </xf>
    <xf numFmtId="0" fontId="19" fillId="7" borderId="1" xfId="2" applyFont="1" applyFill="1" applyBorder="1" applyAlignment="1" applyProtection="1">
      <alignment horizontal="center" vertical="center"/>
      <protection locked="0"/>
    </xf>
    <xf numFmtId="0" fontId="20" fillId="0" borderId="1" xfId="2" applyFont="1" applyBorder="1" applyAlignment="1" applyProtection="1">
      <alignment horizontal="left" vertical="center"/>
      <protection locked="0"/>
    </xf>
    <xf numFmtId="0" fontId="20" fillId="0" borderId="1" xfId="2" quotePrefix="1" applyFont="1" applyBorder="1" applyAlignment="1" applyProtection="1">
      <alignment horizontal="center" vertical="center"/>
      <protection locked="0"/>
    </xf>
    <xf numFmtId="49" fontId="19" fillId="7" borderId="1" xfId="2" applyNumberFormat="1" applyFont="1" applyFill="1" applyBorder="1" applyAlignment="1" applyProtection="1">
      <alignment horizontal="center" vertical="center"/>
      <protection locked="0"/>
    </xf>
    <xf numFmtId="165" fontId="19" fillId="7" borderId="1" xfId="2" applyNumberFormat="1" applyFont="1" applyFill="1" applyBorder="1" applyAlignment="1" applyProtection="1">
      <alignment horizontal="right" vertical="center"/>
      <protection locked="0"/>
    </xf>
    <xf numFmtId="167" fontId="19" fillId="7" borderId="1" xfId="2" applyNumberFormat="1" applyFont="1" applyFill="1" applyBorder="1" applyAlignment="1" applyProtection="1">
      <alignment horizontal="left" vertical="center"/>
      <protection locked="0"/>
    </xf>
    <xf numFmtId="165" fontId="19" fillId="7" borderId="1" xfId="2" applyNumberFormat="1" applyFont="1" applyFill="1" applyBorder="1" applyAlignment="1" applyProtection="1">
      <alignment horizontal="center" vertical="center"/>
      <protection locked="0"/>
    </xf>
    <xf numFmtId="167" fontId="19" fillId="7" borderId="1" xfId="2" quotePrefix="1" applyNumberFormat="1" applyFont="1" applyFill="1" applyBorder="1" applyAlignment="1" applyProtection="1">
      <alignment horizontal="left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30</xdr:row>
      <xdr:rowOff>247650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875" y="955357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11"/>
  <sheetViews>
    <sheetView tabSelected="1" workbookViewId="0">
      <selection activeCell="B2" sqref="B2:J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0" width="20.625" customWidth="1"/>
    <col min="11" max="11" width="19.125" customWidth="1"/>
    <col min="12" max="12" width="10.625" customWidth="1"/>
    <col min="13" max="16" width="15.25" customWidth="1"/>
    <col min="17" max="17" width="10.625" customWidth="1"/>
    <col min="18" max="24" width="9" customWidth="1"/>
  </cols>
  <sheetData>
    <row r="1" spans="1:24" ht="94.5" customHeight="1">
      <c r="A1" s="1"/>
      <c r="B1" s="2"/>
      <c r="C1" s="2"/>
      <c r="D1" s="78"/>
      <c r="E1" s="7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4"/>
      <c r="B2" s="80" t="s">
        <v>11</v>
      </c>
      <c r="C2" s="79"/>
      <c r="D2" s="79"/>
      <c r="E2" s="79"/>
      <c r="F2" s="79"/>
      <c r="G2" s="79"/>
      <c r="H2" s="79"/>
      <c r="I2" s="79"/>
      <c r="J2" s="79"/>
      <c r="K2" s="21">
        <v>45484</v>
      </c>
      <c r="L2" s="5"/>
      <c r="M2" s="5"/>
      <c r="N2" s="5"/>
      <c r="O2" s="5"/>
      <c r="P2" s="6"/>
      <c r="Q2" s="7"/>
      <c r="R2" s="4"/>
      <c r="S2" s="4"/>
      <c r="T2" s="4"/>
      <c r="U2" s="4"/>
      <c r="V2" s="4"/>
      <c r="W2" s="4"/>
      <c r="X2" s="4"/>
    </row>
    <row r="3" spans="1:24" ht="25.5" customHeight="1">
      <c r="A3" s="4"/>
      <c r="B3" s="79"/>
      <c r="C3" s="79"/>
      <c r="D3" s="79"/>
      <c r="E3" s="79"/>
      <c r="F3" s="79"/>
      <c r="G3" s="79"/>
      <c r="H3" s="79"/>
      <c r="I3" s="79"/>
      <c r="J3" s="79"/>
      <c r="K3" s="22" t="s">
        <v>56</v>
      </c>
      <c r="L3" s="8"/>
      <c r="M3" s="8"/>
      <c r="N3" s="8"/>
      <c r="O3" s="8"/>
      <c r="P3" s="9"/>
      <c r="Q3" s="4"/>
      <c r="R3" s="4"/>
      <c r="S3" s="4"/>
      <c r="T3" s="4"/>
      <c r="U3" s="4"/>
      <c r="V3" s="4"/>
      <c r="W3" s="4"/>
      <c r="X3" s="4"/>
    </row>
    <row r="4" spans="1:24" ht="21.75" customHeight="1">
      <c r="A4" s="1"/>
      <c r="B4" s="10" t="s">
        <v>0</v>
      </c>
      <c r="C4" s="10"/>
      <c r="D4" s="11"/>
      <c r="E4" s="11"/>
      <c r="F4" s="11"/>
      <c r="G4" s="11"/>
      <c r="H4" s="11"/>
      <c r="I4" s="11"/>
      <c r="J4" s="11"/>
      <c r="K4" s="81"/>
      <c r="L4" s="79"/>
      <c r="M4" s="79"/>
      <c r="N4" s="79"/>
      <c r="O4" s="12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>
      <c r="A5" s="1"/>
      <c r="B5" s="10" t="s">
        <v>1</v>
      </c>
      <c r="C5" s="10"/>
      <c r="D5" s="11"/>
      <c r="E5" s="11"/>
      <c r="F5" s="11"/>
      <c r="G5" s="11"/>
      <c r="H5" s="11"/>
      <c r="I5" s="1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thickBot="1">
      <c r="A6" s="1"/>
      <c r="B6" s="13"/>
      <c r="C6" s="13"/>
      <c r="D6" s="11"/>
      <c r="E6" s="11"/>
      <c r="F6" s="11"/>
      <c r="G6" s="11"/>
      <c r="H6" s="14"/>
      <c r="I6" s="11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1.75" customHeight="1">
      <c r="A7" s="1"/>
      <c r="B7" s="33"/>
      <c r="C7" s="37"/>
      <c r="D7" s="94" t="s">
        <v>16</v>
      </c>
      <c r="E7" s="97" t="s">
        <v>17</v>
      </c>
      <c r="F7" s="100" t="s">
        <v>18</v>
      </c>
      <c r="G7" s="103" t="s">
        <v>19</v>
      </c>
      <c r="H7" s="104"/>
      <c r="I7" s="107" t="s">
        <v>20</v>
      </c>
      <c r="J7" s="115" t="s">
        <v>19</v>
      </c>
      <c r="K7" s="116"/>
      <c r="L7" s="66" t="s">
        <v>21</v>
      </c>
      <c r="M7" s="67"/>
      <c r="N7" s="67"/>
      <c r="O7" s="67"/>
      <c r="P7" s="68"/>
      <c r="Q7" s="1"/>
      <c r="R7" s="1"/>
      <c r="S7" s="1"/>
      <c r="T7" s="1"/>
      <c r="U7" s="1"/>
      <c r="V7" s="1"/>
      <c r="W7" s="1"/>
      <c r="X7" s="1"/>
    </row>
    <row r="8" spans="1:24" ht="21.75" customHeight="1">
      <c r="A8" s="1"/>
      <c r="B8" s="34"/>
      <c r="C8" s="38"/>
      <c r="D8" s="95"/>
      <c r="E8" s="98"/>
      <c r="F8" s="101"/>
      <c r="G8" s="105"/>
      <c r="H8" s="106"/>
      <c r="I8" s="108"/>
      <c r="J8" s="117"/>
      <c r="K8" s="118"/>
      <c r="L8" s="69"/>
      <c r="M8" s="70"/>
      <c r="N8" s="70"/>
      <c r="O8" s="70"/>
      <c r="P8" s="71"/>
      <c r="Q8" s="1"/>
      <c r="R8" s="1"/>
      <c r="S8" s="1"/>
      <c r="T8" s="1"/>
      <c r="U8" s="1"/>
      <c r="V8" s="1"/>
      <c r="W8" s="1"/>
      <c r="X8" s="1"/>
    </row>
    <row r="9" spans="1:24" ht="21.75" customHeight="1">
      <c r="A9" s="1"/>
      <c r="B9" s="34"/>
      <c r="C9" s="38"/>
      <c r="D9" s="95"/>
      <c r="E9" s="98"/>
      <c r="F9" s="101"/>
      <c r="G9" s="82" t="s">
        <v>22</v>
      </c>
      <c r="H9" s="83"/>
      <c r="I9" s="88" t="s">
        <v>23</v>
      </c>
      <c r="J9" s="109" t="s">
        <v>24</v>
      </c>
      <c r="K9" s="110"/>
      <c r="L9" s="72" t="s">
        <v>25</v>
      </c>
      <c r="M9" s="75" t="s">
        <v>2</v>
      </c>
      <c r="N9" s="23" t="s">
        <v>3</v>
      </c>
      <c r="O9" s="75" t="s">
        <v>26</v>
      </c>
      <c r="P9" s="75" t="s">
        <v>27</v>
      </c>
      <c r="Q9" s="1"/>
      <c r="R9" s="1"/>
      <c r="S9" s="1"/>
      <c r="T9" s="1"/>
      <c r="U9" s="1"/>
      <c r="V9" s="1"/>
      <c r="W9" s="1"/>
      <c r="X9" s="1"/>
    </row>
    <row r="10" spans="1:24" ht="21.75" customHeight="1">
      <c r="A10" s="1"/>
      <c r="B10" s="34"/>
      <c r="C10" s="38"/>
      <c r="D10" s="95"/>
      <c r="E10" s="98"/>
      <c r="F10" s="101"/>
      <c r="G10" s="84"/>
      <c r="H10" s="85"/>
      <c r="I10" s="89"/>
      <c r="J10" s="111"/>
      <c r="K10" s="112"/>
      <c r="L10" s="73"/>
      <c r="M10" s="75"/>
      <c r="N10" s="23" t="s">
        <v>28</v>
      </c>
      <c r="O10" s="75"/>
      <c r="P10" s="75"/>
      <c r="Q10" s="1"/>
      <c r="R10" s="1"/>
      <c r="S10" s="1"/>
      <c r="T10" s="1"/>
      <c r="U10" s="1"/>
      <c r="V10" s="1"/>
      <c r="W10" s="1"/>
      <c r="X10" s="1"/>
    </row>
    <row r="11" spans="1:24" ht="21.75" customHeight="1">
      <c r="A11" s="1"/>
      <c r="B11" s="34"/>
      <c r="C11" s="38"/>
      <c r="D11" s="95"/>
      <c r="E11" s="98"/>
      <c r="F11" s="101"/>
      <c r="G11" s="84"/>
      <c r="H11" s="85"/>
      <c r="I11" s="90"/>
      <c r="J11" s="111"/>
      <c r="K11" s="112"/>
      <c r="L11" s="73"/>
      <c r="M11" s="77" t="s">
        <v>29</v>
      </c>
      <c r="N11" s="23" t="s">
        <v>30</v>
      </c>
      <c r="O11" s="75"/>
      <c r="P11" s="75"/>
      <c r="Q11" s="1"/>
      <c r="R11" s="1"/>
      <c r="S11" s="1"/>
      <c r="T11" s="1"/>
      <c r="U11" s="1"/>
      <c r="V11" s="1"/>
      <c r="W11" s="1"/>
      <c r="X11" s="1"/>
    </row>
    <row r="12" spans="1:24" ht="21.75" customHeight="1">
      <c r="A12" s="1"/>
      <c r="B12" s="34"/>
      <c r="C12" s="38"/>
      <c r="D12" s="95"/>
      <c r="E12" s="98"/>
      <c r="F12" s="101"/>
      <c r="G12" s="84"/>
      <c r="H12" s="85"/>
      <c r="I12" s="91" t="s">
        <v>22</v>
      </c>
      <c r="J12" s="111"/>
      <c r="K12" s="112"/>
      <c r="L12" s="73"/>
      <c r="M12" s="77"/>
      <c r="N12" s="23" t="s">
        <v>4</v>
      </c>
      <c r="O12" s="75"/>
      <c r="P12" s="75"/>
      <c r="Q12" s="1"/>
      <c r="R12" s="1"/>
      <c r="S12" s="1"/>
      <c r="T12" s="1"/>
      <c r="U12" s="1"/>
      <c r="V12" s="1"/>
      <c r="W12" s="1"/>
      <c r="X12" s="1"/>
    </row>
    <row r="13" spans="1:24" ht="21.75" customHeight="1">
      <c r="A13" s="1"/>
      <c r="B13" s="34"/>
      <c r="C13" s="38"/>
      <c r="D13" s="95"/>
      <c r="E13" s="98"/>
      <c r="F13" s="101"/>
      <c r="G13" s="84"/>
      <c r="H13" s="85"/>
      <c r="I13" s="92"/>
      <c r="J13" s="111"/>
      <c r="K13" s="112"/>
      <c r="L13" s="73"/>
      <c r="M13" s="75" t="s">
        <v>31</v>
      </c>
      <c r="N13" s="23" t="s">
        <v>5</v>
      </c>
      <c r="O13" s="75"/>
      <c r="P13" s="75"/>
      <c r="Q13" s="1"/>
      <c r="R13" s="1"/>
      <c r="S13" s="1"/>
      <c r="T13" s="1"/>
      <c r="U13" s="1"/>
      <c r="V13" s="1"/>
      <c r="W13" s="1"/>
      <c r="X13" s="1"/>
    </row>
    <row r="14" spans="1:24" ht="21.75" customHeight="1" thickBot="1">
      <c r="A14" s="1"/>
      <c r="B14" s="35" t="s">
        <v>6</v>
      </c>
      <c r="C14" s="39"/>
      <c r="D14" s="96"/>
      <c r="E14" s="99"/>
      <c r="F14" s="102"/>
      <c r="G14" s="86"/>
      <c r="H14" s="87"/>
      <c r="I14" s="93"/>
      <c r="J14" s="113"/>
      <c r="K14" s="114"/>
      <c r="L14" s="74"/>
      <c r="M14" s="76"/>
      <c r="N14" s="36"/>
      <c r="O14" s="76"/>
      <c r="P14" s="76"/>
      <c r="Q14" s="1"/>
      <c r="R14" s="1"/>
      <c r="S14" s="1"/>
      <c r="T14" s="1"/>
      <c r="U14" s="1"/>
      <c r="V14" s="1"/>
      <c r="W14" s="1"/>
      <c r="X14" s="1"/>
    </row>
    <row r="15" spans="1:24" ht="21.75" customHeight="1" thickTop="1">
      <c r="A15" s="1"/>
      <c r="B15" s="63">
        <v>28</v>
      </c>
      <c r="C15" s="24" t="s">
        <v>7</v>
      </c>
      <c r="D15" s="40" t="s">
        <v>9</v>
      </c>
      <c r="E15" s="41" t="s">
        <v>33</v>
      </c>
      <c r="F15" s="42" t="s">
        <v>13</v>
      </c>
      <c r="G15" s="43">
        <v>45484</v>
      </c>
      <c r="H15" s="44">
        <f>G15+1</f>
        <v>45485</v>
      </c>
      <c r="I15" s="45">
        <f t="shared" ref="I15" si="0">WORKDAY(G15,-4)</f>
        <v>45478</v>
      </c>
      <c r="J15" s="51"/>
      <c r="K15" s="44"/>
      <c r="L15" s="45"/>
      <c r="M15" s="45"/>
      <c r="N15" s="45"/>
      <c r="O15" s="45"/>
      <c r="P15" s="45"/>
      <c r="Q15" s="1"/>
      <c r="R15" s="1"/>
      <c r="S15" s="1"/>
      <c r="T15" s="1"/>
      <c r="U15" s="1"/>
      <c r="V15" s="1"/>
      <c r="W15" s="1"/>
      <c r="X15" s="1"/>
    </row>
    <row r="16" spans="1:24" ht="21.75" customHeight="1">
      <c r="A16" s="1"/>
      <c r="B16" s="65"/>
      <c r="C16" s="46" t="s">
        <v>14</v>
      </c>
      <c r="D16" s="58" t="s">
        <v>34</v>
      </c>
      <c r="E16" s="59" t="s">
        <v>15</v>
      </c>
      <c r="F16" s="47"/>
      <c r="G16" s="48"/>
      <c r="H16" s="49"/>
      <c r="I16" s="55"/>
      <c r="J16" s="52">
        <v>45488</v>
      </c>
      <c r="K16" s="56">
        <f>J16+1</f>
        <v>45489</v>
      </c>
      <c r="L16" s="57">
        <f>K16+29</f>
        <v>45518</v>
      </c>
      <c r="M16" s="57">
        <f>L16+5</f>
        <v>45523</v>
      </c>
      <c r="N16" s="57">
        <f>M16+1</f>
        <v>45524</v>
      </c>
      <c r="O16" s="50">
        <f>N16+4</f>
        <v>45528</v>
      </c>
      <c r="P16" s="50">
        <f>O16+2</f>
        <v>45530</v>
      </c>
      <c r="Q16" s="1"/>
      <c r="R16" s="1"/>
      <c r="S16" s="1"/>
      <c r="T16" s="1"/>
      <c r="U16" s="1"/>
      <c r="V16" s="1"/>
      <c r="W16" s="1"/>
      <c r="X16" s="1"/>
    </row>
    <row r="17" spans="1:24" ht="21.75" customHeight="1">
      <c r="A17" s="1"/>
      <c r="B17" s="63">
        <v>29</v>
      </c>
      <c r="C17" s="24" t="s">
        <v>7</v>
      </c>
      <c r="D17" s="40" t="s">
        <v>35</v>
      </c>
      <c r="E17" s="41" t="s">
        <v>36</v>
      </c>
      <c r="F17" s="42" t="s">
        <v>13</v>
      </c>
      <c r="G17" s="43">
        <v>45491</v>
      </c>
      <c r="H17" s="44">
        <f>G17+1</f>
        <v>45492</v>
      </c>
      <c r="I17" s="62" t="s">
        <v>37</v>
      </c>
      <c r="J17" s="51"/>
      <c r="K17" s="44"/>
      <c r="L17" s="45"/>
      <c r="M17" s="45"/>
      <c r="N17" s="45"/>
      <c r="O17" s="45"/>
      <c r="P17" s="45"/>
      <c r="Q17" s="1"/>
      <c r="R17" s="1"/>
      <c r="S17" s="1"/>
      <c r="T17" s="1"/>
      <c r="U17" s="1"/>
      <c r="V17" s="1"/>
      <c r="W17" s="1"/>
      <c r="X17" s="1"/>
    </row>
    <row r="18" spans="1:24" ht="21.75" customHeight="1">
      <c r="A18" s="1"/>
      <c r="B18" s="64"/>
      <c r="C18" s="46" t="s">
        <v>14</v>
      </c>
      <c r="D18" s="58" t="s">
        <v>38</v>
      </c>
      <c r="E18" s="59" t="s">
        <v>32</v>
      </c>
      <c r="F18" s="47"/>
      <c r="G18" s="48"/>
      <c r="H18" s="49"/>
      <c r="I18" s="50"/>
      <c r="J18" s="60">
        <v>45495</v>
      </c>
      <c r="K18" s="61">
        <f>J18+1</f>
        <v>45496</v>
      </c>
      <c r="L18" s="50">
        <f>K18+29</f>
        <v>45525</v>
      </c>
      <c r="M18" s="50">
        <f>L18+5</f>
        <v>45530</v>
      </c>
      <c r="N18" s="50">
        <f>M18+1</f>
        <v>45531</v>
      </c>
      <c r="O18" s="50">
        <f>N18+4</f>
        <v>45535</v>
      </c>
      <c r="P18" s="50">
        <f>O18+2</f>
        <v>45537</v>
      </c>
      <c r="Q18" s="1"/>
      <c r="R18" s="1"/>
      <c r="S18" s="1"/>
      <c r="T18" s="1"/>
      <c r="U18" s="1"/>
      <c r="V18" s="1"/>
      <c r="W18" s="1"/>
      <c r="X18" s="1"/>
    </row>
    <row r="19" spans="1:24" ht="21.75" customHeight="1">
      <c r="A19" s="1"/>
      <c r="B19" s="63">
        <v>30</v>
      </c>
      <c r="C19" s="24" t="s">
        <v>7</v>
      </c>
      <c r="D19" s="40" t="s">
        <v>10</v>
      </c>
      <c r="E19" s="41" t="s">
        <v>39</v>
      </c>
      <c r="F19" s="42" t="s">
        <v>13</v>
      </c>
      <c r="G19" s="43">
        <v>45498</v>
      </c>
      <c r="H19" s="44">
        <f>G19+1</f>
        <v>45499</v>
      </c>
      <c r="I19" s="45">
        <f t="shared" ref="I19" si="1">WORKDAY(G19,-4)</f>
        <v>45492</v>
      </c>
      <c r="J19" s="51"/>
      <c r="K19" s="44"/>
      <c r="L19" s="45"/>
      <c r="M19" s="45"/>
      <c r="N19" s="45"/>
      <c r="O19" s="45"/>
      <c r="P19" s="45"/>
      <c r="Q19" s="1"/>
      <c r="R19" s="1"/>
      <c r="S19" s="1"/>
      <c r="T19" s="1"/>
      <c r="U19" s="1"/>
      <c r="V19" s="1"/>
      <c r="W19" s="1"/>
      <c r="X19" s="1"/>
    </row>
    <row r="20" spans="1:24" ht="21.75" customHeight="1">
      <c r="A20" s="1"/>
      <c r="B20" s="64"/>
      <c r="C20" s="46" t="s">
        <v>14</v>
      </c>
      <c r="D20" s="58" t="s">
        <v>40</v>
      </c>
      <c r="E20" s="59" t="s">
        <v>41</v>
      </c>
      <c r="F20" s="47"/>
      <c r="G20" s="48"/>
      <c r="H20" s="49"/>
      <c r="I20" s="50"/>
      <c r="J20" s="60">
        <v>45502</v>
      </c>
      <c r="K20" s="61">
        <f>J20+1</f>
        <v>45503</v>
      </c>
      <c r="L20" s="50">
        <f>K20+29</f>
        <v>45532</v>
      </c>
      <c r="M20" s="50">
        <f>L20+5</f>
        <v>45537</v>
      </c>
      <c r="N20" s="50">
        <f>M20+1</f>
        <v>45538</v>
      </c>
      <c r="O20" s="50">
        <f>N20+4</f>
        <v>45542</v>
      </c>
      <c r="P20" s="50">
        <f>O20+2</f>
        <v>45544</v>
      </c>
      <c r="Q20" s="1"/>
      <c r="R20" s="1"/>
      <c r="S20" s="1"/>
      <c r="T20" s="1"/>
      <c r="U20" s="1"/>
      <c r="V20" s="1"/>
      <c r="W20" s="1"/>
      <c r="X20" s="1"/>
    </row>
    <row r="21" spans="1:24" ht="21.75" customHeight="1">
      <c r="A21" s="1"/>
      <c r="B21" s="119">
        <v>31</v>
      </c>
      <c r="C21" s="120" t="s">
        <v>7</v>
      </c>
      <c r="D21" s="121" t="s">
        <v>42</v>
      </c>
      <c r="E21" s="122"/>
      <c r="F21" s="122"/>
      <c r="G21" s="122"/>
      <c r="H21" s="122"/>
      <c r="I21" s="122"/>
      <c r="J21" s="123"/>
      <c r="K21" s="123"/>
      <c r="L21" s="123"/>
      <c r="M21" s="123"/>
      <c r="N21" s="123"/>
      <c r="O21" s="123"/>
      <c r="P21" s="124"/>
      <c r="Q21" s="1"/>
      <c r="R21" s="1"/>
      <c r="S21" s="1"/>
      <c r="T21" s="1"/>
      <c r="U21" s="1"/>
      <c r="V21" s="1"/>
      <c r="W21" s="1"/>
      <c r="X21" s="1"/>
    </row>
    <row r="22" spans="1:24" ht="21.75" customHeight="1">
      <c r="A22" s="1"/>
      <c r="B22" s="125"/>
      <c r="C22" s="126" t="s">
        <v>14</v>
      </c>
      <c r="D22" s="127"/>
      <c r="E22" s="128"/>
      <c r="F22" s="128"/>
      <c r="G22" s="128"/>
      <c r="H22" s="128"/>
      <c r="I22" s="128"/>
      <c r="J22" s="129"/>
      <c r="K22" s="129"/>
      <c r="L22" s="129"/>
      <c r="M22" s="129"/>
      <c r="N22" s="129"/>
      <c r="O22" s="129"/>
      <c r="P22" s="130"/>
      <c r="Q22" s="1"/>
      <c r="R22" s="1"/>
      <c r="S22" s="1"/>
      <c r="T22" s="1"/>
      <c r="U22" s="1"/>
      <c r="V22" s="1"/>
      <c r="W22" s="1"/>
      <c r="X22" s="1"/>
    </row>
    <row r="23" spans="1:24" ht="21.75" customHeight="1">
      <c r="A23" s="1"/>
      <c r="B23" s="119">
        <v>32</v>
      </c>
      <c r="C23" s="120" t="s">
        <v>7</v>
      </c>
      <c r="D23" s="40" t="s">
        <v>43</v>
      </c>
      <c r="E23" s="41" t="s">
        <v>44</v>
      </c>
      <c r="F23" s="131" t="s">
        <v>13</v>
      </c>
      <c r="G23" s="132">
        <v>45512</v>
      </c>
      <c r="H23" s="133">
        <f>G23+1</f>
        <v>45513</v>
      </c>
      <c r="I23" s="134">
        <f t="shared" ref="I23" si="2">WORKDAY(G23,-4)</f>
        <v>45506</v>
      </c>
      <c r="J23" s="135"/>
      <c r="K23" s="133"/>
      <c r="L23" s="134"/>
      <c r="M23" s="134"/>
      <c r="N23" s="134"/>
      <c r="O23" s="134"/>
      <c r="P23" s="134"/>
      <c r="Q23" s="1"/>
      <c r="R23" s="1"/>
      <c r="S23" s="1"/>
      <c r="T23" s="1"/>
      <c r="U23" s="1"/>
      <c r="V23" s="1"/>
      <c r="W23" s="1"/>
      <c r="X23" s="1"/>
    </row>
    <row r="24" spans="1:24" ht="21.75" customHeight="1">
      <c r="A24" s="1"/>
      <c r="B24" s="125"/>
      <c r="C24" s="126" t="s">
        <v>14</v>
      </c>
      <c r="D24" s="58" t="s">
        <v>45</v>
      </c>
      <c r="E24" s="59" t="s">
        <v>46</v>
      </c>
      <c r="F24" s="136"/>
      <c r="G24" s="137"/>
      <c r="H24" s="138"/>
      <c r="I24" s="139"/>
      <c r="J24" s="140">
        <v>45516</v>
      </c>
      <c r="K24" s="141">
        <f>J24+1</f>
        <v>45517</v>
      </c>
      <c r="L24" s="142">
        <f>K24+29</f>
        <v>45546</v>
      </c>
      <c r="M24" s="142">
        <f>L24+5</f>
        <v>45551</v>
      </c>
      <c r="N24" s="142">
        <f>M24+1</f>
        <v>45552</v>
      </c>
      <c r="O24" s="143">
        <f>N24+4</f>
        <v>45556</v>
      </c>
      <c r="P24" s="143">
        <f>O24+2</f>
        <v>45558</v>
      </c>
      <c r="Q24" s="1"/>
      <c r="R24" s="1"/>
      <c r="S24" s="1"/>
      <c r="T24" s="1"/>
      <c r="U24" s="1"/>
      <c r="V24" s="1"/>
      <c r="W24" s="1"/>
      <c r="X24" s="1"/>
    </row>
    <row r="25" spans="1:24" ht="21.75" customHeight="1">
      <c r="A25" s="1"/>
      <c r="B25" s="119">
        <v>33</v>
      </c>
      <c r="C25" s="120" t="s">
        <v>7</v>
      </c>
      <c r="D25" s="40" t="s">
        <v>47</v>
      </c>
      <c r="E25" s="41" t="s">
        <v>48</v>
      </c>
      <c r="F25" s="131" t="s">
        <v>13</v>
      </c>
      <c r="G25" s="132">
        <v>45519</v>
      </c>
      <c r="H25" s="133">
        <f>G25+1</f>
        <v>45520</v>
      </c>
      <c r="I25" s="144" t="s">
        <v>49</v>
      </c>
      <c r="J25" s="135"/>
      <c r="K25" s="133"/>
      <c r="L25" s="134"/>
      <c r="M25" s="134"/>
      <c r="N25" s="134"/>
      <c r="O25" s="134"/>
      <c r="P25" s="134"/>
      <c r="Q25" s="1"/>
      <c r="R25" s="1"/>
      <c r="S25" s="1"/>
      <c r="T25" s="1"/>
      <c r="U25" s="1"/>
      <c r="V25" s="1"/>
      <c r="W25" s="1"/>
      <c r="X25" s="1"/>
    </row>
    <row r="26" spans="1:24" ht="21.75" customHeight="1">
      <c r="A26" s="1"/>
      <c r="B26" s="145"/>
      <c r="C26" s="126" t="s">
        <v>14</v>
      </c>
      <c r="D26" s="58" t="s">
        <v>50</v>
      </c>
      <c r="E26" s="59" t="s">
        <v>51</v>
      </c>
      <c r="F26" s="136"/>
      <c r="G26" s="137"/>
      <c r="H26" s="138"/>
      <c r="I26" s="143"/>
      <c r="J26" s="146">
        <v>45523</v>
      </c>
      <c r="K26" s="147">
        <f>J26+1</f>
        <v>45524</v>
      </c>
      <c r="L26" s="143">
        <f>K26+29</f>
        <v>45553</v>
      </c>
      <c r="M26" s="143">
        <f>L26+5</f>
        <v>45558</v>
      </c>
      <c r="N26" s="143">
        <f>M26+1</f>
        <v>45559</v>
      </c>
      <c r="O26" s="143">
        <f>N26+4</f>
        <v>45563</v>
      </c>
      <c r="P26" s="143">
        <f>O26+2</f>
        <v>45565</v>
      </c>
      <c r="Q26" s="1"/>
      <c r="R26" s="1"/>
      <c r="S26" s="1"/>
      <c r="T26" s="1"/>
      <c r="U26" s="1"/>
      <c r="V26" s="1"/>
      <c r="W26" s="1"/>
      <c r="X26" s="1"/>
    </row>
    <row r="27" spans="1:24" ht="21.75" customHeight="1">
      <c r="A27" s="1"/>
      <c r="B27" s="119">
        <v>34</v>
      </c>
      <c r="C27" s="120" t="s">
        <v>7</v>
      </c>
      <c r="D27" s="40" t="s">
        <v>52</v>
      </c>
      <c r="E27" s="41" t="s">
        <v>53</v>
      </c>
      <c r="F27" s="131" t="s">
        <v>13</v>
      </c>
      <c r="G27" s="132">
        <v>45526</v>
      </c>
      <c r="H27" s="133">
        <f>G27+1</f>
        <v>45527</v>
      </c>
      <c r="I27" s="134">
        <f t="shared" ref="I27" si="3">WORKDAY(G27,-4)</f>
        <v>45520</v>
      </c>
      <c r="J27" s="135"/>
      <c r="K27" s="133"/>
      <c r="L27" s="134"/>
      <c r="M27" s="134"/>
      <c r="N27" s="134"/>
      <c r="O27" s="134"/>
      <c r="P27" s="134"/>
      <c r="Q27" s="1"/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145"/>
      <c r="C28" s="126" t="s">
        <v>14</v>
      </c>
      <c r="D28" s="58" t="s">
        <v>54</v>
      </c>
      <c r="E28" s="59"/>
      <c r="F28" s="136"/>
      <c r="G28" s="137"/>
      <c r="H28" s="138"/>
      <c r="I28" s="143"/>
      <c r="J28" s="146">
        <v>45530</v>
      </c>
      <c r="K28" s="147">
        <f>J28+1</f>
        <v>45531</v>
      </c>
      <c r="L28" s="143">
        <f>K28+29</f>
        <v>45560</v>
      </c>
      <c r="M28" s="143">
        <f>L28+5</f>
        <v>45565</v>
      </c>
      <c r="N28" s="143">
        <f>M28+1</f>
        <v>45566</v>
      </c>
      <c r="O28" s="143">
        <f>N28+4</f>
        <v>45570</v>
      </c>
      <c r="P28" s="143">
        <f>O28+2</f>
        <v>45572</v>
      </c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119">
        <v>35</v>
      </c>
      <c r="C29" s="120" t="s">
        <v>7</v>
      </c>
      <c r="D29" s="40" t="s">
        <v>43</v>
      </c>
      <c r="E29" s="41" t="s">
        <v>55</v>
      </c>
      <c r="F29" s="131" t="s">
        <v>13</v>
      </c>
      <c r="G29" s="132">
        <v>45533</v>
      </c>
      <c r="H29" s="133">
        <f>G29+1</f>
        <v>45534</v>
      </c>
      <c r="I29" s="134">
        <f t="shared" ref="I29" si="4">WORKDAY(G29,-4)</f>
        <v>45527</v>
      </c>
      <c r="J29" s="135"/>
      <c r="K29" s="133"/>
      <c r="L29" s="134"/>
      <c r="M29" s="134"/>
      <c r="N29" s="134"/>
      <c r="O29" s="134"/>
      <c r="P29" s="134"/>
      <c r="Q29" s="1"/>
      <c r="R29" s="1"/>
      <c r="S29" s="1"/>
      <c r="T29" s="1"/>
      <c r="U29" s="1"/>
      <c r="V29" s="1"/>
      <c r="W29" s="1"/>
      <c r="X29" s="1"/>
    </row>
    <row r="30" spans="1:24" ht="21.75" customHeight="1" thickBot="1">
      <c r="A30" s="1"/>
      <c r="B30" s="148"/>
      <c r="C30" s="149" t="s">
        <v>14</v>
      </c>
      <c r="D30" s="53" t="s">
        <v>54</v>
      </c>
      <c r="E30" s="54"/>
      <c r="F30" s="150"/>
      <c r="G30" s="151"/>
      <c r="H30" s="152"/>
      <c r="I30" s="153"/>
      <c r="J30" s="154">
        <v>45537</v>
      </c>
      <c r="K30" s="155">
        <f>J30+1</f>
        <v>45538</v>
      </c>
      <c r="L30" s="153">
        <f>K30+29</f>
        <v>45567</v>
      </c>
      <c r="M30" s="153">
        <f>L30+5</f>
        <v>45572</v>
      </c>
      <c r="N30" s="153">
        <f>M30+1</f>
        <v>45573</v>
      </c>
      <c r="O30" s="153">
        <f>N30+4</f>
        <v>45577</v>
      </c>
      <c r="P30" s="153">
        <f>O30+2</f>
        <v>45579</v>
      </c>
      <c r="Q30" s="1"/>
      <c r="R30" s="1"/>
      <c r="S30" s="1"/>
      <c r="T30" s="1"/>
      <c r="U30" s="1"/>
      <c r="V30" s="1"/>
      <c r="W30" s="1"/>
      <c r="X30" s="1"/>
    </row>
    <row r="31" spans="1:24" ht="21.75" customHeight="1">
      <c r="A31" s="1"/>
      <c r="B31" s="156"/>
      <c r="C31" s="156"/>
      <c r="D31" s="157"/>
      <c r="E31" s="158"/>
      <c r="F31" s="159"/>
      <c r="G31" s="160"/>
      <c r="H31" s="161"/>
      <c r="I31" s="162"/>
      <c r="J31" s="160"/>
      <c r="K31" s="163"/>
      <c r="L31" s="162"/>
      <c r="M31" s="162"/>
      <c r="N31" s="162"/>
      <c r="O31" s="162"/>
      <c r="P31" s="162"/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156"/>
      <c r="C32" s="156"/>
      <c r="D32" s="157"/>
      <c r="E32" s="158"/>
      <c r="F32" s="159"/>
      <c r="G32" s="160"/>
      <c r="H32" s="161"/>
      <c r="I32" s="162"/>
      <c r="J32" s="160"/>
      <c r="K32" s="163"/>
      <c r="L32" s="162"/>
      <c r="M32" s="162"/>
      <c r="N32" s="162"/>
      <c r="O32" s="162"/>
      <c r="P32" s="162"/>
      <c r="Q32" s="1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7"/>
      <c r="C33" s="27"/>
      <c r="D33" s="32"/>
      <c r="E33" s="30"/>
      <c r="F33" s="31"/>
      <c r="G33" s="28"/>
      <c r="H33" s="25"/>
      <c r="I33" s="29"/>
      <c r="J33" s="28"/>
      <c r="K33" s="26"/>
      <c r="L33" s="29"/>
      <c r="M33" s="29"/>
      <c r="N33" s="29"/>
      <c r="O33" s="29"/>
      <c r="P33" s="29"/>
      <c r="Q33" s="1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15"/>
      <c r="H34" s="20" t="s">
        <v>12</v>
      </c>
      <c r="I34" s="15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15"/>
      <c r="H35" s="16"/>
      <c r="I35" s="15"/>
      <c r="J35" s="16"/>
      <c r="K35" s="16"/>
      <c r="L35" s="16"/>
      <c r="M35" s="16"/>
      <c r="N35" s="16"/>
      <c r="O35" s="16"/>
      <c r="P35" s="16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15"/>
      <c r="H36" s="16"/>
      <c r="I36" s="15"/>
      <c r="J36" s="16"/>
      <c r="K36" s="17"/>
      <c r="L36" s="17"/>
      <c r="M36" s="16"/>
      <c r="N36" s="16"/>
      <c r="O36" s="16"/>
      <c r="P36" s="16"/>
      <c r="Q36" s="1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15"/>
      <c r="H37" s="16"/>
      <c r="I37" s="15"/>
      <c r="J37" s="16"/>
      <c r="K37" s="17"/>
      <c r="L37" s="17"/>
      <c r="M37" s="16"/>
      <c r="N37" s="16"/>
      <c r="O37" s="16"/>
      <c r="P37" s="16"/>
      <c r="Q37" s="18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15"/>
      <c r="H38" s="16"/>
      <c r="I38" s="15"/>
      <c r="J38" s="16"/>
      <c r="K38" s="17"/>
      <c r="L38" s="17"/>
      <c r="M38" s="16"/>
      <c r="N38" s="16"/>
      <c r="O38" s="16"/>
      <c r="P38" s="16"/>
      <c r="Q38" s="18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19" t="s">
        <v>8</v>
      </c>
      <c r="D39" s="2"/>
      <c r="E39" s="3"/>
      <c r="F39" s="3"/>
      <c r="G39" s="15"/>
      <c r="H39" s="16"/>
      <c r="I39" s="15"/>
      <c r="J39" s="16"/>
      <c r="K39" s="16"/>
      <c r="L39" s="16"/>
      <c r="M39" s="16"/>
      <c r="N39" s="16"/>
      <c r="O39" s="16"/>
      <c r="P39" s="16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15"/>
      <c r="H40" s="16"/>
      <c r="I40" s="15"/>
      <c r="J40" s="16"/>
      <c r="K40" s="1"/>
      <c r="L40" s="1"/>
      <c r="M40" s="1"/>
      <c r="N40" s="1"/>
      <c r="O40" s="1"/>
      <c r="P40" s="16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15"/>
      <c r="H41" s="16"/>
      <c r="I41" s="15"/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15"/>
      <c r="H42" s="16"/>
      <c r="I42" s="15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1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 ht="15.75" customHeight="1">
      <c r="A1011" s="1"/>
      <c r="B1011" s="2"/>
      <c r="C1011" s="2"/>
      <c r="D1011" s="2"/>
      <c r="E1011" s="3"/>
      <c r="F1011" s="3"/>
      <c r="G1011" s="2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</sheetData>
  <mergeCells count="29">
    <mergeCell ref="D21:I22"/>
    <mergeCell ref="B29:B30"/>
    <mergeCell ref="D1:E1"/>
    <mergeCell ref="B2:J3"/>
    <mergeCell ref="K4:N4"/>
    <mergeCell ref="G9:H14"/>
    <mergeCell ref="B15:B16"/>
    <mergeCell ref="I9:I11"/>
    <mergeCell ref="I12:I14"/>
    <mergeCell ref="D7:D14"/>
    <mergeCell ref="E7:E14"/>
    <mergeCell ref="F7:F14"/>
    <mergeCell ref="G7:H8"/>
    <mergeCell ref="I7:I8"/>
    <mergeCell ref="J9:K14"/>
    <mergeCell ref="J7:K8"/>
    <mergeCell ref="L7:P8"/>
    <mergeCell ref="L9:L14"/>
    <mergeCell ref="M9:M10"/>
    <mergeCell ref="O9:O14"/>
    <mergeCell ref="P9:P14"/>
    <mergeCell ref="M11:M12"/>
    <mergeCell ref="M13:M14"/>
    <mergeCell ref="B25:B26"/>
    <mergeCell ref="B21:B22"/>
    <mergeCell ref="B23:B24"/>
    <mergeCell ref="B27:B28"/>
    <mergeCell ref="B17:B18"/>
    <mergeCell ref="B19:B20"/>
  </mergeCells>
  <hyperlinks>
    <hyperlink ref="T7:T12" r:id="rId1" display="NEW YORK" xr:uid="{5431A115-0FA9-4FA3-9CB2-28ECFE3322DB}"/>
    <hyperlink ref="U7:U8" r:id="rId2" display="BOSTON" xr:uid="{8B84F1F4-2A2A-4D7A-84F6-E49706FA0593}"/>
    <hyperlink ref="U9:U10" r:id="rId3" display="https://www.tcl-web2.jp/TCLWEB/beatlap?DISPLAY_ID=TNBS0010D&amp;ROUTE=USA&amp;ORG=NAG_CFS&amp;DST=USPHL" xr:uid="{39B94A4B-BC87-4E70-ACC9-33B32261DF4E}"/>
    <hyperlink ref="U11:U12" r:id="rId4" display="BALTIMORE" xr:uid="{D1582FA7-268E-4840-95A9-5E4888AE2522}"/>
    <hyperlink ref="V7" r:id="rId5" display="CHARLOTTE" xr:uid="{D263F8D2-8C48-4BE0-BE88-86F9A7AF9557}"/>
    <hyperlink ref="V8" r:id="rId6" display="CHARLESTON" xr:uid="{EBDC3605-6045-4787-99CE-06BC1AC09823}"/>
    <hyperlink ref="V9" r:id="rId7" display="PITTSBURGH" xr:uid="{48B5B1A5-5871-4F85-B546-D79451121C4C}"/>
    <hyperlink ref="V10" r:id="rId8" display="RICHMOND" xr:uid="{89FC6DA8-676B-4516-A1E7-34649E94AD65}"/>
    <hyperlink ref="V11" r:id="rId9" display="NORFOLK" xr:uid="{8A176301-8D83-4B29-94CE-43B018718EC8}"/>
    <hyperlink ref="W7:W12" r:id="rId10" display="RALEIGH" xr:uid="{D4EA871B-A407-44CE-B9D2-08D2B90A7D1F}"/>
    <hyperlink ref="X7:X12" r:id="rId11" display="SAVANNAH" xr:uid="{9D41C2F1-430F-4D78-AF78-7D97F8C8CF75}"/>
    <hyperlink ref="L9:L14" r:id="rId12" display="NEW YORK" xr:uid="{88B09B4A-0100-4C18-A0AE-4F612E5AF7FB}"/>
    <hyperlink ref="M9:M10" r:id="rId13" display="BOSTON" xr:uid="{B5427E9E-4A87-4A3C-A15A-F0550ED5B88E}"/>
    <hyperlink ref="M11:M12" r:id="rId14" display="https://www.tcl-web2.jp/TCLWEB/beatlap?DISPLAY_ID=TNBS0010D&amp;ROUTE=USA&amp;ORG=NAG_CFS&amp;DST=USPHL" xr:uid="{0EC26DFE-0C60-4348-8F3E-FB6D47828141}"/>
    <hyperlink ref="M13:M14" r:id="rId15" display="BALTIMORE" xr:uid="{B393BBFA-59EA-4379-AD40-65CAB7D275AC}"/>
    <hyperlink ref="N9" r:id="rId16" xr:uid="{9EFA1E5F-2EBA-47F2-AC5F-EAD3B87F80C9}"/>
    <hyperlink ref="N10" r:id="rId17" xr:uid="{A9C95F11-31AF-4CF8-8071-DB027B38BB8D}"/>
    <hyperlink ref="N11" r:id="rId18" xr:uid="{49431FCF-3E41-447A-8809-996116162E30}"/>
    <hyperlink ref="N12" r:id="rId19" xr:uid="{57EE57DC-E0B6-4D47-AC08-C343D53BC851}"/>
    <hyperlink ref="N13" r:id="rId20" xr:uid="{C49D249B-6486-44AD-AC7C-26F6B4CCBC1D}"/>
    <hyperlink ref="O9:O14" r:id="rId21" display="RALEIGH" xr:uid="{D5B3AB74-7889-45CA-BDCD-897199C5C2E3}"/>
    <hyperlink ref="P9:P14" r:id="rId22" display="SAVANNAH" xr:uid="{5A3E4021-95E7-4412-9764-972044160BA3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2024-07-11T20:13:53Z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